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Final Scores" sheetId="2" r:id="rId5"/>
    <sheet state="visible" name="Indicators and Elements" sheetId="3" r:id="rId6"/>
    <sheet state="visible" name=" Soroush  سروش" sheetId="4" r:id="rId7"/>
    <sheet state="visible" name=" BisPhone  بیسفون" sheetId="5" r:id="rId8"/>
    <sheet state="visible" name=" Gap  گپ" sheetId="6" r:id="rId9"/>
    <sheet state="visible" name=" Bale  بله" sheetId="7" r:id="rId10"/>
    <sheet state="visible" name="WhatsApp" sheetId="8" r:id="rId11"/>
    <sheet state="visible" name="Telegram" sheetId="9" r:id="rId12"/>
  </sheets>
  <definedNames/>
  <calcPr/>
  <extLst>
    <ext uri="GoogleSheetsCustomDataVersion1">
      <go:sheetsCustomData xmlns:go="http://customooxmlschemas.google.com/" r:id="rId13" roundtripDataSignature="AMtx7mhKCWy9YNn/Rm6znlFA050sCnlRwg=="/>
    </ext>
  </extLst>
</workbook>
</file>

<file path=xl/sharedStrings.xml><?xml version="1.0" encoding="utf-8"?>
<sst xmlns="http://schemas.openxmlformats.org/spreadsheetml/2006/main" count="4048" uniqueCount="948">
  <si>
    <r>
      <t>From January until September 2020, we assessed the publicly disclosed policies and practices of the messaging services used on a daily basis by Iranian internet users. This includes four domestic Iranian messaging services (</t>
    </r>
    <r>
      <rPr>
        <rFont val="Arial"/>
        <b/>
        <color rgb="FF434343"/>
        <sz val="12.0"/>
      </rPr>
      <t>Soroush, Gap, Bale, and BisPhone</t>
    </r>
    <r>
      <rPr>
        <rFont val="Arial"/>
        <color rgb="FF434343"/>
        <sz val="12.0"/>
      </rPr>
      <t xml:space="preserve">) in addition to two of their foreign counterparts: </t>
    </r>
    <r>
      <rPr>
        <rFont val="Arial"/>
        <b/>
        <color rgb="FF434343"/>
        <sz val="12.0"/>
      </rPr>
      <t>WhatsApp and Telegram</t>
    </r>
    <r>
      <rPr>
        <rFont val="Arial"/>
        <color rgb="FF434343"/>
        <sz val="12.0"/>
      </rPr>
      <t xml:space="preserve">. The report’s methodology is based on an adapted version of the 2019 </t>
    </r>
    <r>
      <rPr>
        <rFont val="Arial"/>
        <b/>
        <color rgb="FF0070C0"/>
        <sz val="12.0"/>
      </rPr>
      <t>Ranking Digital Rights</t>
    </r>
    <r>
      <rPr>
        <rFont val="Arial"/>
        <color rgb="FF434343"/>
        <sz val="12.0"/>
      </rPr>
      <t xml:space="preserve"> (RDR) Corporate Accountability Index (https://rankingdigitalrights.org)</t>
    </r>
  </si>
  <si>
    <r>
      <t xml:space="preserve">The full report, </t>
    </r>
    <r>
      <rPr>
        <rFont val="Arial"/>
        <b/>
        <color rgb="FF3F3F3F"/>
        <sz val="12.0"/>
      </rPr>
      <t>Digital Rights &amp; Technology Sector Accountability in Iran: The Case of Messaging Apps</t>
    </r>
    <r>
      <rPr>
        <rFont val="Arial"/>
        <color rgb="FF000000"/>
        <sz val="12.0"/>
      </rPr>
      <t xml:space="preserve"> can be found here:</t>
    </r>
  </si>
  <si>
    <t>https://filter.watch/en/2020/11/20/digital-rights-and-technology-sector-accountability-in-iran-the-case-of-messaging-apps</t>
  </si>
  <si>
    <t> We looked into the privacy policies, terms of services, Frequently Asked Questions (FAQ) pages, blog posts or any other publicly available documents (or multi-media content) published officially by the company without being required to create an account and log in to that service or the company’s website up through our data collection end date of May, 2020.  Based on those materials, the company was assessed against total 33 indicators (overall 158 elemnets) in the Privacy (P), Freedom of Expression (F) and Governance (G) categories of RDR index. Possible scores include:</t>
  </si>
  <si>
    <r>
      <t xml:space="preserve">For full disclosure: score = </t>
    </r>
    <r>
      <rPr>
        <rFont val="Arial"/>
        <b/>
        <color rgb="FF578278"/>
        <sz val="12.0"/>
        <u/>
      </rPr>
      <t>100</t>
    </r>
    <r>
      <rPr>
        <rFont val="Arial"/>
        <color rgb="FF434343"/>
        <sz val="12.0"/>
        <u/>
      </rPr>
      <t> </t>
    </r>
  </si>
  <si>
    <r>
      <t xml:space="preserve">For partial disclosure: score = </t>
    </r>
    <r>
      <rPr>
        <rFont val="Arial"/>
        <b/>
        <color rgb="FFBA8E2C"/>
        <sz val="12.0"/>
        <u/>
      </rPr>
      <t>50</t>
    </r>
  </si>
  <si>
    <r>
      <t xml:space="preserve">For “no disclosure” and “no”: score = </t>
    </r>
    <r>
      <rPr>
        <rFont val="Arial"/>
        <b/>
        <color rgb="FFB85B22"/>
        <sz val="12.0"/>
        <u/>
      </rPr>
      <t>0</t>
    </r>
    <r>
      <rPr>
        <rFont val="Arial"/>
        <color rgb="FF434343"/>
        <sz val="12.0"/>
      </rPr>
      <t> </t>
    </r>
  </si>
  <si>
    <t xml:space="preserve">We calculate the final score of each indicator by adding up the score of each element divided by the total number of elements in that indicator. </t>
  </si>
  <si>
    <t>ما در این پروژهش، از متد مطرح شده در شاخص  Ranking Digital Rights سال ۲۰۱۹،  برای ارزیابی تعهدات شرکت‌های پیام‌رسان به حقوق دیجیتال استفاده کردیم. این شرکت‌ها شامل سروش، گپ، بیسفون، بله، ۲ شرکت غیر ایرانی تلگرام ، واتس‌اپ میباشند.</t>
  </si>
  <si>
    <r>
      <t xml:space="preserve"> گزارش کامل را از اینجا دانلود کنید: </t>
    </r>
    <r>
      <rPr>
        <color rgb="FF1155CC"/>
        <u/>
      </rPr>
      <t>https://bit.ly/DRTSAr20fa</t>
    </r>
  </si>
  <si>
    <t xml:space="preserve"> سیاست‌گذاری‌های مربوط به حریم خصوصی، شرایط و ضوابط استفاده از خدمات، سوالات متداول، پست‌های وبلاگی و دیگر مدارک (یا محتوای چندرسانه‌ای) از ژانویه تا سپتامبر ۲۰۲۰ جمع‌آوری و بررسی شده‌اند. لازم به ذکر است که ما فقط منابعی را که توسط آن شرکت به صورت رسمی منتشر شده‌اند، در دسترس عموم هستند و برای دسترسی به آنها نیازی به ساختن حساب کاربری و ثبت‌نام در وبسایت نبوده است جمع‌آوری و بررسی کردیم.</t>
  </si>
  <si>
    <t>بر اساس این مدارک، شرکت پیام‌رسان مورد نظر در مجموع بر اساس ۳۳ مولفه‌ (مشتمل بر مجموعا ۱۵۸ زیر-مولفه) ارزیابی شد. این مولفه‌ها به سه گروه «حریم خصوصی»، «آزادی بیان» و «سیاست‌گذاری‌های شرکت» تقسیم شده‌اند.</t>
  </si>
  <si>
    <t xml:space="preserve"> برای هر زیر-مولفه‌ها، ۳ نوع امتیاز در نظر گرفته شد:</t>
  </si>
  <si>
    <r>
      <t xml:space="preserve">اگر شرکت شفافیت کاملی در مورد سیاست‌های خود در قبال آن زیر-مولفه ارائه داد: امتیاز </t>
    </r>
    <r>
      <rPr>
        <rFont val="Arial"/>
        <b/>
        <color rgb="FF3A5750"/>
        <sz val="12.0"/>
        <u/>
      </rPr>
      <t>۱۰۰</t>
    </r>
    <r>
      <rPr>
        <rFont val="Arial"/>
        <color rgb="FF555A3C"/>
        <sz val="12.0"/>
      </rPr>
      <t xml:space="preserve"> </t>
    </r>
  </si>
  <si>
    <r>
      <t xml:space="preserve"> اگر شرکت شفافیتی در مورد سیاست‌های خود در قبال زیر-مولفه‌ای ارائه داد ولی میزان شفافیت کافی نبود: امتیاز </t>
    </r>
    <r>
      <rPr>
        <rFont val="Arial"/>
        <b/>
        <color rgb="FFBA8E2C"/>
        <sz val="12.0"/>
        <u/>
      </rPr>
      <t>۵۰</t>
    </r>
    <r>
      <rPr>
        <rFont val="Arial"/>
        <color rgb="FF555A3C"/>
        <sz val="12.0"/>
      </rPr>
      <t xml:space="preserve"> </t>
    </r>
  </si>
  <si>
    <r>
      <t xml:space="preserve"> اگر شرکت هیچ شفافیتی در مورد سیاست‌های خود در قبال زیر-مولفه‌ای ارائه نداد و یا سیاست‌هایی در خلاف آن زیر-مولفه ارائه داد: امتیاز </t>
    </r>
    <r>
      <rPr>
        <rFont val="Arial"/>
        <b/>
        <color rgb="FFB85B22"/>
        <sz val="12.0"/>
      </rPr>
      <t>صفر</t>
    </r>
  </si>
  <si>
    <t>امتیاز نهایی برای هر مولفه را با جمع امتیازات هر یک از زیر-مولفه‌ها، تقسیم بر تعداد زیر-مولفه، محاسبه کردیم</t>
  </si>
  <si>
    <r>
      <t xml:space="preserve">Download the Digital Rights &amp; Technology Sector Accountability in Iran report from: </t>
    </r>
    <r>
      <rPr>
        <color rgb="FF1155CC"/>
        <u/>
      </rPr>
      <t>https://filter.watch/en/2020/11/20/digital-rights-and-technology-sector-accountability-in-iran-the-case-of-messaging-apps</t>
    </r>
    <r>
      <t xml:space="preserve">  
Download workshop instructions from: </t>
    </r>
    <r>
      <rPr>
        <color rgb="FF1155CC"/>
        <u/>
      </rPr>
      <t>https://filter.watch/en/2020/11/20/digital-rights-workbook-start-the-conversation-in-your-company</t>
    </r>
    <r>
      <t xml:space="preserve"> </t>
    </r>
  </si>
  <si>
    <r>
      <t xml:space="preserve">By </t>
    </r>
    <r>
      <rPr>
        <rFont val="Arial"/>
        <b/>
        <color rgb="FF716767"/>
        <sz val="10.0"/>
      </rPr>
      <t>Filterwatch</t>
    </r>
    <r>
      <rPr>
        <rFont val="Arial"/>
        <color rgb="FF716767"/>
        <sz val="10.0"/>
      </rPr>
      <t xml:space="preserve"> (filter.watch) and </t>
    </r>
    <r>
      <rPr>
        <rFont val="Arial"/>
        <b/>
        <color rgb="FF716767"/>
        <sz val="10.0"/>
      </rPr>
      <t>Taraaz</t>
    </r>
    <r>
      <rPr>
        <rFont val="Arial"/>
        <color rgb="FF716767"/>
        <sz val="10.0"/>
      </rPr>
      <t xml:space="preserve"> (taraazresearch.org) </t>
    </r>
  </si>
  <si>
    <t>Indicator (Freedom of Expression)</t>
  </si>
  <si>
    <t>Soroush</t>
  </si>
  <si>
    <t>BisPhone</t>
  </si>
  <si>
    <t>Gap</t>
  </si>
  <si>
    <t>Bale</t>
  </si>
  <si>
    <t>Telegram</t>
  </si>
  <si>
    <t>WhatsApp</t>
  </si>
  <si>
    <t>F1. Access to terms of service</t>
  </si>
  <si>
    <t>F2. Changes to terms of service</t>
  </si>
  <si>
    <t>F3. Process for terms of service enforcement</t>
  </si>
  <si>
    <t>F4. Data about terms of service enforcement</t>
  </si>
  <si>
    <t>F5. Process for responding to third-party requests for content or account restriction</t>
  </si>
  <si>
    <t>F6. Data about government requests for content or account restriction</t>
  </si>
  <si>
    <t>F7. Data about private requests for content or account restriction</t>
  </si>
  <si>
    <t xml:space="preserve">F8. User notification about content and account restriction. </t>
  </si>
  <si>
    <t xml:space="preserve">F11. Identity policy </t>
  </si>
  <si>
    <t>Total Freedom of Expression Score</t>
  </si>
  <si>
    <t>Indicator (Privacy)</t>
  </si>
  <si>
    <t xml:space="preserve">P1. Access to privacy policies </t>
  </si>
  <si>
    <t xml:space="preserve">P2. Changes to privacy policies </t>
  </si>
  <si>
    <t xml:space="preserve">P3. Collection of user information </t>
  </si>
  <si>
    <t xml:space="preserve">P9. Collection of user information from third parties </t>
  </si>
  <si>
    <t xml:space="preserve">P4. Sharing of user information </t>
  </si>
  <si>
    <t xml:space="preserve">P5. Purpose for collecting and sharing user information </t>
  </si>
  <si>
    <t xml:space="preserve">P6. Retention of user information </t>
  </si>
  <si>
    <t xml:space="preserve">P7. Users’ control over their own user information </t>
  </si>
  <si>
    <t>P8. Users’ access to their own user information</t>
  </si>
  <si>
    <t xml:space="preserve">P10. Process for responding to third-party requests for user information </t>
  </si>
  <si>
    <t xml:space="preserve">P11. Data about third-party requests for user information </t>
  </si>
  <si>
    <t>P12. User notification about third-party requests for user information</t>
  </si>
  <si>
    <t xml:space="preserve">P13. Security oversight </t>
  </si>
  <si>
    <t>P14. Addressing security vulnerabilities</t>
  </si>
  <si>
    <t xml:space="preserve">P15. Data breaches </t>
  </si>
  <si>
    <t>P16. Encryption of user communication and private content</t>
  </si>
  <si>
    <t xml:space="preserve">P17. Account Security </t>
  </si>
  <si>
    <t xml:space="preserve">P18. Inform and educate users about potential risks </t>
  </si>
  <si>
    <t>Total Privacy Score</t>
  </si>
  <si>
    <t>Aggregated Categories</t>
  </si>
  <si>
    <r>
      <rPr>
        <rFont val="Arial"/>
        <b/>
        <sz val="10.0"/>
      </rPr>
      <t>Access to Terms of Services and Privacy Policy and tracking their changes</t>
    </r>
    <r>
      <rPr>
        <rFont val="Arial"/>
        <color rgb="FF000000"/>
        <sz val="10.0"/>
      </rPr>
      <t>: Average(F1,F2,P1,P2)</t>
    </r>
  </si>
  <si>
    <r>
      <rPr>
        <rFont val="Arial"/>
        <b/>
        <sz val="10.0"/>
      </rPr>
      <t>Disclosures about data collection, sharing, control, and access</t>
    </r>
    <r>
      <rPr>
        <rFont val="Arial"/>
        <color rgb="FF000000"/>
        <sz val="10.0"/>
      </rPr>
      <t>: Average(P3,P9,P4,P5P6, P7, P8)</t>
    </r>
  </si>
  <si>
    <r>
      <rPr>
        <rFont val="Arial"/>
        <b/>
        <sz val="10.0"/>
      </rPr>
      <t>Disclosures about governments and third-party requests for user information and account/content restriction</t>
    </r>
    <r>
      <rPr>
        <rFont val="Arial"/>
        <color rgb="FF000000"/>
        <sz val="10.0"/>
      </rPr>
      <t>: Average(P10,P11,P12, F5, F6, F7, F8)</t>
    </r>
  </si>
  <si>
    <r>
      <rPr>
        <rFont val="Arial"/>
        <b/>
        <sz val="10.0"/>
      </rPr>
      <t>Disclosure about industry best practices for privacy, security, and users anonymity</t>
    </r>
    <r>
      <rPr>
        <rFont val="Arial"/>
        <color rgb="FF000000"/>
        <sz val="10.0"/>
      </rPr>
      <t>: Average (P13, P14, P15, P16, F11)</t>
    </r>
  </si>
  <si>
    <r>
      <rPr>
        <rFont val="Arial"/>
        <b/>
        <sz val="10.0"/>
      </rPr>
      <t>Companies' efforts in educating users about online risks and how to protect themselves</t>
    </r>
    <r>
      <rPr>
        <rFont val="Arial"/>
        <color rgb="FF000000"/>
        <sz val="10.0"/>
      </rPr>
      <t>: Average (P17, P18)</t>
    </r>
  </si>
  <si>
    <r>
      <rPr>
        <rFont val="Arial"/>
        <b/>
        <sz val="10.0"/>
      </rPr>
      <t>Disclosures about terms of service enforcement</t>
    </r>
    <r>
      <rPr>
        <rFont val="Arial"/>
        <color rgb="FF000000"/>
        <sz val="10.0"/>
      </rPr>
      <t>: Average (F3, F4)</t>
    </r>
  </si>
  <si>
    <t>Total score (average of six categories)</t>
  </si>
  <si>
    <t>Indicators</t>
  </si>
  <si>
    <t>Bisphone</t>
  </si>
  <si>
    <t>F1.1 Are the company’s ​terms of service​ ​easy to find​?</t>
  </si>
  <si>
    <t>F1.2 Are the ​terms of service​ available in the language(s) most commonly spoken by the
company’s users?</t>
  </si>
  <si>
    <t>F1.3 Are the ​terms of service​ presented in an ​understandable manner​?</t>
  </si>
  <si>
    <t>Total F1</t>
  </si>
  <si>
    <t>F2.1 Does the company ​clearly disclose​ ​that it notifies users about changes to its ​terms of service​?</t>
  </si>
  <si>
    <t>F2.2 Does the company ​clearly disclose​ how it will directly notify ​users​ of changes?</t>
  </si>
  <si>
    <t>F2.3 Does the company ​clearly disclose​ the timeframe within which it provides notification
prior to changes coming into effect?</t>
  </si>
  <si>
    <t>F2.4 Does the company maintain a ​public archive​ or ​change log​?</t>
  </si>
  <si>
    <t>Total F2</t>
  </si>
  <si>
    <t>F3.1 Does the company ​clearly disclose​ what types of ​content ​or activities it does not permit?</t>
  </si>
  <si>
    <t>F3.2 Does the company ​clearly disclose ​why it may ​restrict a user’s account​?</t>
  </si>
  <si>
    <t>F3.3 Does the company ​clearly disclose​ information about the processes it uses to identify
content​ or ​accounts​ that violate the company’s rules?</t>
  </si>
  <si>
    <t>F3.4 Does the company ​clearly disclose​ whether any government authorities receive priority
consideration when flagging content to be restricted for violating the company’s rules?</t>
  </si>
  <si>
    <t>F3.5 Does the company ​clearly disclose​ whether any private entities receive priority consideration when flagging content to be restricted for violating the company’s rules?</t>
  </si>
  <si>
    <t>F3.6 Does the company ​clearly disclose​ ​its process for enforcing its rules?</t>
  </si>
  <si>
    <t xml:space="preserve">F3.7 Does the company provide clear examples to help the user understand what the rules
are and how they are enforced? </t>
  </si>
  <si>
    <t>Total F3</t>
  </si>
  <si>
    <t>F4.1 Does the company clearly disclose data about the volume and nature of content and accounts restricted for violating the company’s rules?</t>
  </si>
  <si>
    <t>F4.2 Does the company publish this data at least once a year?</t>
  </si>
  <si>
    <t>F4.3 Can the data published by the company be exported as a structured data file?</t>
  </si>
  <si>
    <t>Total F4</t>
  </si>
  <si>
    <t>F 5.1 Does the company clearly disclose its process for responding to non-judicial government requests?</t>
  </si>
  <si>
    <t>F 5.2 Does the company clearly disclose its process for responding to court orders?</t>
  </si>
  <si>
    <t>F 5.3 Does the company clearly disclose its process for responding to government requests from foreign jurisdictions?</t>
  </si>
  <si>
    <t>F 5.4 Does the company clearly disclose its process for responding to private requests?</t>
  </si>
  <si>
    <t xml:space="preserve">F 5.5 Do the company’s explanations clearly disclose the legal basis under which it may comply with government requests? </t>
  </si>
  <si>
    <t>F 5.6 Do the company’s explanations clearly disclose the basis under which it may comply with private requests?</t>
  </si>
  <si>
    <t>F 5.7 Does the company clearly disclose that it carries out due diligence on government requests before deciding how to respond?</t>
  </si>
  <si>
    <t>F 5.8 Does the company clearly disclose that it carries out due diligence on private requests before deciding how to respond?</t>
  </si>
  <si>
    <t>F 5.9 Does the company commit to push back on inappropriate or overbroad requests made by governments?</t>
  </si>
  <si>
    <t>F 5.10 Does the company commit to push back on inappropriate or overbroad private requests?</t>
  </si>
  <si>
    <t>F 5.11 Does the company provide clear guidance or examples of implementation of its process of responding to government requests?</t>
  </si>
  <si>
    <t>F 5.12 Does the company provide clear guidance or examples of implementation of its process of responding to private requests?</t>
  </si>
  <si>
    <t>Total F5</t>
  </si>
  <si>
    <t>F6.1 Does the company break out the number of requests it receives by country?</t>
  </si>
  <si>
    <t>F6.2 Does the company list the number of accounts​ affected?</t>
  </si>
  <si>
    <t>F6.3 Does the company list the number of pieces of content​ or URLs affected?</t>
  </si>
  <si>
    <t>F6.4 Does the company list the types of subject matter associated with the requests it
receives?</t>
  </si>
  <si>
    <t>F6.5 Does the company list the number of requests that come from different legal authorities?</t>
  </si>
  <si>
    <t>F6.6 Does the company list the number of requests it knowingly receives from government
officials to restrict content​ or accounts​ through unofficial processes?</t>
  </si>
  <si>
    <t>F6.7 Does the company list the number of requests with which it complied?</t>
  </si>
  <si>
    <t>F6.8 Does the company publish the original requests or disclose that it provides copies to a
public third-party archive​?</t>
  </si>
  <si>
    <t>F6.9 Does the company report this data at least once a year?</t>
  </si>
  <si>
    <t>F6.10 Can the data be exported as a structured data​ file?</t>
  </si>
  <si>
    <t>Total F6</t>
  </si>
  <si>
    <t>F7.1 Does the company break out the number of requests it receives by country?</t>
  </si>
  <si>
    <t>F7.2 Does the company list the number of accounts​ affected?</t>
  </si>
  <si>
    <t>F7.3 Does the company list the number of pieces of content​ or URLs affected?</t>
  </si>
  <si>
    <t>F7.4 Does the company list the reasons for removal associated with the requests it receives?</t>
  </si>
  <si>
    <t>F7.5 Does the company describe the types of parties from which it receives requests?</t>
  </si>
  <si>
    <t>F7.6 Does the company list the number of requests it complied with?</t>
  </si>
  <si>
    <t>F7.7 Does the company publish the original requests or disclose that it provides copies to a
public third-party archive​?</t>
  </si>
  <si>
    <t>F7.8 Does the company report this data at least once a year?</t>
  </si>
  <si>
    <t>F7.9 Can the data be exported as a structured data​ file?</t>
  </si>
  <si>
    <t>F7.10 Does the company clearly disclose​ that its reporting covers all types of private
requests​ that it receives?</t>
  </si>
  <si>
    <t>Total F7</t>
  </si>
  <si>
    <t>F8. User notification about content and account restriction. The company should clearly disclose​ that it notifies​ users​ when it restricts content​ or
accounts​.</t>
  </si>
  <si>
    <t>F8.1 If the company hosts user-generated content​, does the company clearly disclose​ that
it notifies users​ who generated the content​ when it is restricted?</t>
  </si>
  <si>
    <t>F8.2 Does the company clearly disclose​ that it notifies users who attempt to access content
that has been restricted?</t>
  </si>
  <si>
    <t>F8.3 In its notification, does the company clearly disclose​ a reason for the content
restriction (legal or otherwise)?</t>
  </si>
  <si>
    <t>F8.4 Does the company clearly disclose​ that it notifies users when it restricts their account​?</t>
  </si>
  <si>
    <t>Total F8</t>
  </si>
  <si>
    <t>F11. Identity policy The company should not require​ users to verify their identity with their government-issued
identification​, or other forms of identification that could be connected to their offline identity.</t>
  </si>
  <si>
    <t>F11.1 Does the company require​ users to verify their identity with their government-issued
identification​, or with other forms of identification that could be connected to their offline
identity?</t>
  </si>
  <si>
    <t>Total F11</t>
  </si>
  <si>
    <t>Total Freedom of Expression</t>
  </si>
  <si>
    <t>P1. Access to privacy policies The company should offer privacy policies​ that are easy to find​ and easy to understand​.</t>
  </si>
  <si>
    <t>P1.1 1. Are the company’s privacy policies easy to find​?</t>
  </si>
  <si>
    <t>P1.2 Are the privacy policies available in the language(s) most commonly spoken by the
company’s users?</t>
  </si>
  <si>
    <t>P1.3 Are the policies presented in an understandable manner​?</t>
  </si>
  <si>
    <t>Total P1</t>
  </si>
  <si>
    <t>P2. Changes to privacy policies The company should clearly disclose​ that it provides notice​ and documentation​ to users
when it changes its privacy policies​.</t>
  </si>
  <si>
    <t>P2.1 Does the company clearly disclose​ that it notifies users about changes to its privacy
policies?</t>
  </si>
  <si>
    <t>P2.2 Does the company clearly disclose​ how it will directly notify users of changes?</t>
  </si>
  <si>
    <t>P2.3 Does the company clearly disclose​ the time frame within which it provides notification
prior to changes coming into effect?</t>
  </si>
  <si>
    <t>P2.4 Does the company maintain a public archive​ or change log​?</t>
  </si>
  <si>
    <t>Total P2</t>
  </si>
  <si>
    <t>P3. Collection of user information The company should clearly disclose ​what user information​ it collects​ and how.</t>
  </si>
  <si>
    <t>P3.1 Does the company clearly disclose​ what types of user information it collects​?</t>
  </si>
  <si>
    <t>P3.2 For each type of user information​ the company collects​, does the company clearly
disclose​ how it collects that user information?</t>
  </si>
  <si>
    <t>P3.3 Does the company clearly disclose​ that it limits collection of user information​ to what
is directly relevant and necessary to accomplish the purpose of its service?</t>
  </si>
  <si>
    <t>Total P3</t>
  </si>
  <si>
    <t>P9. Collection of user information from third parties (Internet companies) The company should clearly disclose​ its practices with regard to user information​ it collects
from third-party websites or apps​ through technical means​.</t>
  </si>
  <si>
    <t>P9.1 Does the company clearly disclose​ what user information​ it collects from third-party
websites through technical means?</t>
  </si>
  <si>
    <t>P9.2 Does the company clearly explain how it collects user information​ from third parties
through technical means?</t>
  </si>
  <si>
    <t>P9.3 Does the company clearly disclose​ its purpose for collecting user information​ from
third parties through technical means?</t>
  </si>
  <si>
    <t>P9.4 Does the company clearly disclose​ how long it retains the user information​ it collects
from third parties through technical means?</t>
  </si>
  <si>
    <t>P9.5 Does the company clearly disclose​ that it respects user-generated signals​ to opt-out
of data collection?</t>
  </si>
  <si>
    <t>Total P9</t>
  </si>
  <si>
    <t>P4. Sharing of user information The company should clearly disclose​ what user information​ it shares​ and with whom.</t>
  </si>
  <si>
    <t>P4.1 For each type of user information​ the company collects, does the company clearly
disclose​ whether it shares that user information?</t>
  </si>
  <si>
    <t>P4.2 For each type of user information​ the company shares, does the company clearly
disclose​ the types of third parties​ with which it shares that user information?</t>
  </si>
  <si>
    <t>P4.3 Does the company clearly disclose​ that it may share user information with
government(s) or legal authorities?</t>
  </si>
  <si>
    <t>P4.4 For each type of user information​ the company shares, does the company clearly
disclose​ the names of all third parties​ with which it shares user information?</t>
  </si>
  <si>
    <t>Total P4</t>
  </si>
  <si>
    <t>P5. Purpose for collecting and sharing user information The company should clearly disclose​ why it collects​ and shares​ user information​.</t>
  </si>
  <si>
    <t>P5.1 For each type of user information​ the company collects, does the company clearly
disclose​ its purpose for collection?</t>
  </si>
  <si>
    <t>P5.2 Does the company clearly disclose​ whether it combines user information​ from various
company services and if so, why?</t>
  </si>
  <si>
    <t>P5.3 For each type of user information​ the company shares, does the company clearly
disclose​ its purpose for sharing?</t>
  </si>
  <si>
    <t>P5.4 Does the company clearly disclose​ that it limits its use of user information​ to the
purpose for which it was collected?</t>
  </si>
  <si>
    <t>Total P5</t>
  </si>
  <si>
    <t>P6. Retention of user information The company should clearly disclose​ how long it retains user information​.</t>
  </si>
  <si>
    <t>P6.1 For each type of user information​ the company collects, does the company clearly
disclose​ how long it retains​ that user information?</t>
  </si>
  <si>
    <t>P6.2 Does the company clearly disclose​ what de-identified​ user information​ it retains?</t>
  </si>
  <si>
    <t>P6.3 Does the company clearly disclose​ the process for de-identifying user information​?</t>
  </si>
  <si>
    <t>P6.4 Does the company clearly disclose​ that it deletes all user information​ after users
terminate their account?</t>
  </si>
  <si>
    <t>P6.5 Does the company clearly disclose​ the time frame in which it will delete user
information​ after users terminate their account?</t>
  </si>
  <si>
    <t>Total P6</t>
  </si>
  <si>
    <t>P7. Users’ control over their own user information The company should clearly disclose​ to users what options they have to control​ the
company’s collection​, retention​, and use of their user information.</t>
  </si>
  <si>
    <t>P7.1 For each type of user information​ the company collects, does the company clearly
disclose​ whether users can control the company’s collection of this user information?</t>
  </si>
  <si>
    <t>P7.2 For each type of user information​ the company collects, does the company clearly
disclose​ whether users can delete this user information?</t>
  </si>
  <si>
    <t>P7.3 Does the company clearly disclose​ that it provides users with options to control​ how
their user information is used for ​targeted advertising?</t>
  </si>
  <si>
    <t>P7.4 Does the company clearly disclose​ that targeted advertising ​is off by default?</t>
  </si>
  <si>
    <t>Total P7</t>
  </si>
  <si>
    <t>P8. Users’ access to their own user information. Companies should allow users to obtain all of their user information​ the company holds.</t>
  </si>
  <si>
    <t>P8.1 Does the company clearly disclose​ that users can obtain a copy of their user
information​?</t>
  </si>
  <si>
    <t>P8.2 Does the company clearly disclose​ what user information​ users can obtain?</t>
  </si>
  <si>
    <t>P8.3 Does the company clearly disclose​ that users can obtain their user information​ in a
structured data ​format?</t>
  </si>
  <si>
    <t>P8.4 Does the company clearly disclose​ that users can obtain all public-facing and private
user information​ a company holds about them?</t>
  </si>
  <si>
    <t>Total P8</t>
  </si>
  <si>
    <t>P10. Process for responding to third-party requests for user information The company should clearly disclose​ its process for responding to requests from
governments ​and other third parties​ for user information​.</t>
  </si>
  <si>
    <t>P10.1 Does the company clearly disclose​ its process for responding to non-judicial
government requests​?</t>
  </si>
  <si>
    <t>P10.2 Does the company clearly disclose​ its process for responding to court orders?​</t>
  </si>
  <si>
    <t>P10.3 Does the company clearly disclose ​its process for responding to government requests
from foreign jurisdictions?</t>
  </si>
  <si>
    <t>P10.4 Does the company clearly disclose​ its process for responding to requests made by
private parties​?</t>
  </si>
  <si>
    <t>P10.5 Do the company’s explanations clearly disclose​ the legal basis under which it may
comply with government requests​?</t>
  </si>
  <si>
    <t>P10.6 Do the company’s explanations clearly disclose​ the basis under which it may comply
with requests from private parties​?</t>
  </si>
  <si>
    <t>P10.7 Does the company clearly disclose​ that it carries out due diligence on government
requests​ before deciding how to respond?</t>
  </si>
  <si>
    <t>P10.8 Does the company clearly disclose​ that it carries out due diligence on private requests
before deciding how to respond?</t>
  </si>
  <si>
    <t>P10.9 Does the company commit to push back on inappropriate or overbroad government
requests​?</t>
  </si>
  <si>
    <t>P10.10 Does the company commit to push back on inappropriate or overbroad private
requests​?</t>
  </si>
  <si>
    <t>P10.11 Does the company provide clear guidance or examples of implementation of its process
for government requests​?</t>
  </si>
  <si>
    <t>P10.12 Does the company provide clear guidance or examples of implementation of its process
for private requests​?</t>
  </si>
  <si>
    <t>Total P10</t>
  </si>
  <si>
    <t>P11. Data about third-party requests for user information The company should regularly publish data about government ​and other third-party requests
for user information​.</t>
  </si>
  <si>
    <t>P11.1 Does the company list the number of requests it receives by country?</t>
  </si>
  <si>
    <t>P11.2 Does the company list the number of requests it receives for stored user information and
for real-time communications access​?</t>
  </si>
  <si>
    <t>P11.3 Does the company list the number of accounts affected?</t>
  </si>
  <si>
    <t>P11.4 Does the company list whether a demand sought communications content​ or
non-content​ or both?</t>
  </si>
  <si>
    <t>P11.5 Does the company identify the specific legal authority or type of legal process through
which law enforcement and national security demands are made?</t>
  </si>
  <si>
    <t>P11.6 Does the company include requests that come from court orders​?</t>
  </si>
  <si>
    <t>P11.7 Does the company list the number of requests it receives from private parties?</t>
  </si>
  <si>
    <t>P11.8 Does the company list the number of requests it complied with, broken down by category
of demand?</t>
  </si>
  <si>
    <t>P11.9 Does the company list what types of government requests it is prohibited by law from
disclosing?</t>
  </si>
  <si>
    <t>P11.10 Does the company report this data at least once per year?</t>
  </si>
  <si>
    <t>P11.11 Can the data reported by the company be exported as a structured data​ file?</t>
  </si>
  <si>
    <t>Total P11</t>
  </si>
  <si>
    <t>P12. User notification about third-party requests for user information The company should notify​ users to the extent legally possible when their user information
has been requested by governments​ and other ​third parties.</t>
  </si>
  <si>
    <t>P12.1 Does the company clearly disclose​ that it notifies users when government entities
(including courts or other judicial bodies) ​request their user information​?</t>
  </si>
  <si>
    <t>P12.2 Does the company clearly disclose​ that it notifies users when private parties request
their user information​?</t>
  </si>
  <si>
    <t>P12.3 Does the company clearly disclose​ situations when it might not notify​ users, including
a description of the types of government requests​ it is prohibited by law from disclosing
to users?</t>
  </si>
  <si>
    <t>Total P12</t>
  </si>
  <si>
    <t>P13. Security oversight The company should clearly disclose​ information about its institutional processes to ensure the
security of its products and services.</t>
  </si>
  <si>
    <t>P13.1 Does the company clearly disclose​ that it has systems in place to limit and monitor
employee access to user information?</t>
  </si>
  <si>
    <t>P13.2 Does the company clearly disclose​ that it has a security team that conducts security
audits on the company’s products and services?</t>
  </si>
  <si>
    <t>P13.3 Does the company clearly disclose​ that it commissions third-party security audits on its
products and services?</t>
  </si>
  <si>
    <t>Total P13</t>
  </si>
  <si>
    <t>P14. Addressing security vulnerabilities The company should address security vulnerabilities​ when they are discovered.</t>
  </si>
  <si>
    <t>P14.1 Does the company clearly disclose​ that it has a mechanism through which security
researchers​ can submit vulnerabilities​ they discover?</t>
  </si>
  <si>
    <t>P14.2 Does the company clearly disclose​ the timeframe in which it will review reports of
vulnerabilities​?</t>
  </si>
  <si>
    <t>P14.3 Does the company commit not to pursue legal action against researchers who report
vulnerabilities​ within the terms of the company’s reporting mechanism?</t>
  </si>
  <si>
    <t>Total P14</t>
  </si>
  <si>
    <t>P15. Data breaches The company should publicly disclose information about its processes for responding to data
breaches​.</t>
  </si>
  <si>
    <t>P15.1 Does the company clearly disclose​ that it will notify the relevant authorities without
undue delay when a data breach​ occurs?</t>
  </si>
  <si>
    <t>P15.2 Does the company clearly disclose​ its process for notifying data subjects who might be
affected by a data breach​?</t>
  </si>
  <si>
    <t>P15.3 Does the company clearly disclose​ what kinds of steps it will take to address the impact
of a data breach​ on its users?</t>
  </si>
  <si>
    <t>Total P15</t>
  </si>
  <si>
    <t>P16. Encryption of user communication and private content (Internet, software, and device companies) The company should encrypt ​user communication and private content ​so users can control
who has access to it.</t>
  </si>
  <si>
    <t>P16.1 Does the company clearly disclose​ that the transmission of user communications is
encrypted​ by default?</t>
  </si>
  <si>
    <t>P16.2 Does the company clearly disclose​ that transmissions of user communications are
encrypted​ using unique keys?</t>
  </si>
  <si>
    <t>P16.3 Does the company clearly disclose​ that users can secure their private content using
end-to-end encryption, ​or full-disk encryption​ (where applicable)?</t>
  </si>
  <si>
    <t>P16.4 Does the company clearly disclose​ that end-to-end encryption​, or full-disk
encryption​, is enabled by default?</t>
  </si>
  <si>
    <t>Total P16</t>
  </si>
  <si>
    <t>P17. Account Security (Internet, software, and device companies) The company should help users keep their accounts​ secure.</t>
  </si>
  <si>
    <t>P17.1 Does the company clearly disclose​ that it deploys advanced authentication methods to
prevent fraudulent access?</t>
  </si>
  <si>
    <t>P17.2 Does the company clearly disclose​ that users can view their recent account activity?</t>
  </si>
  <si>
    <t>P17.3 Does the company clearly disclose​ that it notifies users about unusual account activity
and possible unauthorized access to their accounts?</t>
  </si>
  <si>
    <t>Total P17</t>
  </si>
  <si>
    <t>P18. Inform and educate users about potential risks The company should publish information to help users defend themselves against cyber risks​.</t>
  </si>
  <si>
    <t>P18.1 Does the company publish practical materials that educate users on how to protect
themselves from cyber risks​ relevant to their products or services?</t>
  </si>
  <si>
    <t>Total P18</t>
  </si>
  <si>
    <t>Total privacy</t>
  </si>
  <si>
    <r>
      <t xml:space="preserve">R Indicator </t>
    </r>
    <r>
      <rPr>
        <rFont val="Arial"/>
        <sz val="10.0"/>
      </rPr>
      <t>(R indicators are not RDR indicators)</t>
    </r>
  </si>
  <si>
    <t>R1. Ownership and Feedback</t>
  </si>
  <si>
    <t xml:space="preserve">R1.1 Social Media channels </t>
  </si>
  <si>
    <t>R1.2 Contact page</t>
  </si>
  <si>
    <t>R1.3 FAQ page</t>
  </si>
  <si>
    <t>R1.4 Does the company have "about" page?</t>
  </si>
  <si>
    <t xml:space="preserve">R1.5 Does the company publicly disclose the owner/s? </t>
  </si>
  <si>
    <t xml:space="preserve">R1.6 Does the company have e-NAMAD? </t>
  </si>
  <si>
    <t>Total R1</t>
  </si>
  <si>
    <t>G1. Policy Commitment</t>
  </si>
  <si>
    <t>G1.1Does the company make an ​explicit​, clearly articulated ​policy commitment​ to human rights, including freedom of expression and privacy?</t>
  </si>
  <si>
    <t>Total G1</t>
  </si>
  <si>
    <t>G2. Governance and management oversight</t>
  </si>
  <si>
    <t>G2.1 Does the company ​clearly disclose​ that the ​board of directors​ exercises formal oversight over how company practices affect freedom of expression and privacy?</t>
  </si>
  <si>
    <t>G2.2 Does the company ​clearly disclose​ that an ​executive-level​ committee, ​team​, program​,​ ​or​ officer​ oversees how company practices affect freedom of expression and privacy?</t>
  </si>
  <si>
    <t>G2.3 Does the company ​clearly disclose​ that a ​management-level​ committee, ​team​, program​,​ ​or ​officer ​oversees how company practices affect freedom of expression and privacy?</t>
  </si>
  <si>
    <t>Total G2</t>
  </si>
  <si>
    <t>G3. Internal implementation</t>
  </si>
  <si>
    <t>G3.1 Does the company ​clearly disclose​ that it provides employee training on freedom of expression and privacy issues?</t>
  </si>
  <si>
    <t>G3.2 Does the company ​clearly disclose​ that it maintains an employee ​whistleblower program​ through which employees can report concerns related to how the company treats its users’ freedom of expression and privacy rights?</t>
  </si>
  <si>
    <t>Total G3</t>
  </si>
  <si>
    <t>G4. Impact assessment</t>
  </si>
  <si>
    <t xml:space="preserve">G4.1 As part of its decision-making, does the company consider how laws affect freedom of expression and privacy in jurisdictions where it operates?
</t>
  </si>
  <si>
    <t>G4.2 Does the company regularly assess freedom of expression and privacy risks associated with existing products and services?</t>
  </si>
  <si>
    <t>G4.3 Does the company assess freedom of expression and privacy risks associated with a new activity, including the launch and/or acquisition of new products, services, or companies or entry into new markets?</t>
  </si>
  <si>
    <t>G4.4 Does the company assess freedom of expression and privacy risks associated with the processes and mechanisms used to enforce its ​terms of service​?</t>
  </si>
  <si>
    <t>G4.5 Does the company disclose that it assesses freedom of expression and privacy risks associated with its use of ​automated decision-making​, such as through the use of algorithms​ and/or ​artificial intelligence​?</t>
  </si>
  <si>
    <t>G4.6 Doesthecompanyassessfreedomofexpressionandprivacyrisksassociatedwithits targeted advertising​ policies and practices?</t>
  </si>
  <si>
    <t>G4.7 Does the company conduct additional evaluation wherever the company’s risk assessments identify concerns?</t>
  </si>
  <si>
    <t>G4.8 Do ​senior executives​ and/or members of the company’s board of directors review and consider the results of assessments and due diligence in their decision-making?</t>
  </si>
  <si>
    <t>G4.9 Does the company conduct assessments on a regular schedule?</t>
  </si>
  <si>
    <t>G4.10  Are the company’s assessments assured by an external ​third party​?</t>
  </si>
  <si>
    <t>G4.11 Is the external ​third party​ that assures the assessment accredited to a relevant and reputable human rights standard by a credible organization?</t>
  </si>
  <si>
    <t>Total G4</t>
  </si>
  <si>
    <t>G5. Stakeholder engagement</t>
  </si>
  <si>
    <t>G5.1 Is the company a member of a ​multi-stakeholder initiative​ whose focus includes a commitment to uphold freedom of expression and privacy based on international human rights principles?</t>
  </si>
  <si>
    <t>G5.2 If the company is not a member of a​ multi-stakeholder initiative, ​is the company a member of an organization that engages systematically and on a regular basis with non-industry and non-governmental stakeholders on freedom of expression and privacy?</t>
  </si>
  <si>
    <t>G5.3 If the company is not a member of one of these organizations, does the company disclose that it initiates or participates in meetings with ​stakeholders​ that represent, advocate on behalf of, or are people whose freedom of expression and privacy are directly impacted by the company’s business?</t>
  </si>
  <si>
    <t>Total G5</t>
  </si>
  <si>
    <t>G6. Remedy</t>
  </si>
  <si>
    <t>G6.1 Does the company ​clearly disclose​​ it has a ​grievance mechanism​(s) enabling users to submit complaints if they feel their freedom of expression or privacy has been adversely affected by the company’s policies or practices?</t>
  </si>
  <si>
    <t>G6.2 Does the company ​clearly disclose​​ its procedures for providing ​remedy​ for freedom of expression- or privacy-related grievances?</t>
  </si>
  <si>
    <t>G6.3 Does the company ​clearly disclose​​ timeframes for its ​grievance​ and ​remedy procedures?</t>
  </si>
  <si>
    <t>G6.4 Does the company ​clearly disclose​ the number of complaints received related to freedom of expression and privacy?</t>
  </si>
  <si>
    <t>G6.5 Does the company ​clearly disclose​​ evidence that it is providing remedy for freedom of expression and privacy grievances?</t>
  </si>
  <si>
    <t>Total G6</t>
  </si>
  <si>
    <t xml:space="preserve">Total Governance </t>
  </si>
  <si>
    <t>Source reference number</t>
  </si>
  <si>
    <t>Document title</t>
  </si>
  <si>
    <t>URL</t>
  </si>
  <si>
    <t>Date of document
(if applicable)</t>
  </si>
  <si>
    <t>Accessed by 1st reviewer</t>
  </si>
  <si>
    <t>Notes</t>
  </si>
  <si>
    <t>Soroush's main page</t>
  </si>
  <si>
    <t>https://hi.sapp.ir/</t>
  </si>
  <si>
    <t xml:space="preserve"> حریم خصوصی در سروش پلاس</t>
  </si>
  <si>
    <t>https://hi.sapp.ir/privacy</t>
  </si>
  <si>
    <t>قوانین و مقررات در سروش پلاس</t>
  </si>
  <si>
    <t>https://hi.sapp.ir/rules</t>
  </si>
  <si>
    <t>Twitter page</t>
  </si>
  <si>
    <t>https://twitter.com/soroushplus</t>
  </si>
  <si>
    <t>Instagram Page</t>
  </si>
  <si>
    <t>https://www.instagram.com/soroushplus/</t>
  </si>
  <si>
    <t>Aparat Page</t>
  </si>
  <si>
    <t>https://www.aparat.com/sapp_official</t>
  </si>
  <si>
    <t>Blog page</t>
  </si>
  <si>
    <t>https://soroush-app.ir/blog/</t>
  </si>
  <si>
    <t>Bot policy and other SDK</t>
  </si>
  <si>
    <t>https://hi.sapp.ir/developer</t>
  </si>
  <si>
    <t>FAQ</t>
  </si>
  <si>
    <t>https://hi.sapp.ir/faq</t>
  </si>
  <si>
    <t>تماس صوتی چه مقدار از حجم اینترنت را مصرف می کند؟ در حال حاضر تماس صوتی در سروش پلاس کاملاً رایگان و بدون مصرف حجم اینترنت انجام خواهد شد.</t>
  </si>
  <si>
    <t>سیاه و سفید روزهای قطعی اینترنت؟ Blog</t>
  </si>
  <si>
    <t>https://soroush-app.ir/blog/%d8%b3%db%8c%d8%a7%d9%87-%d9%88-%d8%b3%d9%81%db%8c%d8%af-%d8%b1%d9%88%d8%b2%d9%87%d8%a7%db%8c-%d9%82%d8%b7%d8%b9%db%8c-%d8%a7%db%8c%d9%86%d8%aa%d8%b1%d9%86%d8%aa/</t>
  </si>
  <si>
    <t>۱۰ آذر, ۱۳۹۸</t>
  </si>
  <si>
    <t>د. پس وقتی یک پیام‌رسان زیر بار مهاجرت کاربران قرار می‌گیرد (همچون تلگرام در سال ۹۴)، بسیار سریع زیرساخت خود را که روی شرکت بین‌المللی قرار دارد، افزایش می‌دهد و با تمرکز روی سرویس خود که پیام‌رسانی است، می‌تواند بعد از دو یا سه ماه سرویس خود را به پایداری برساند. اما پیام‌رسان‌های ایرانی نه امکان استفاده از زیرساخت‌های ابری بین‌المللی را دارند و نه توسعه کافی برای یک زیرساخت ابری ایرانی صورت گرفته است تا علاوه بر پیام‌رسان‌ها، تکنولوژی‌های دیگر نیز از مزایای آن بهره‌مند شوند.</t>
  </si>
  <si>
    <t>سروش پلاس منتشر شد</t>
  </si>
  <si>
    <t>https://soroush-app.ir/blog/%d8%b3%d8%b1%d9%88%d8%b4-%d9%be%d9%84%d8%a7%d8%b3-%d9%85%d9%86%d8%aa%d8%b4%d8%b1-%d8%b4%d8%af/</t>
  </si>
  <si>
    <t>۲۴ اسفند, ۱۳۹۷</t>
  </si>
  <si>
    <t xml:space="preserve">سروش‌پلاس، یک آپدیت جدید و البته متفاوت از پیام‌رسان سروش است. نگران از بین رفتن سوابق گفتگوهاتان نباشید. با نصب و فعال‌سازی سروش‌پلاس، تمام تاریخچه شما در سروش به سروش‌پلاس منتقل می‌شود و چیزی از بین نمی‌رود. </t>
  </si>
  <si>
    <t>Morteza Rahimi's Soroush + page</t>
  </si>
  <si>
    <t>https://what.sapp.ir/__rahimi</t>
  </si>
  <si>
    <t xml:space="preserve">Soroush+ independant from IRIB </t>
  </si>
  <si>
    <t>Assessment</t>
  </si>
  <si>
    <t>Score</t>
  </si>
  <si>
    <t>Referance</t>
  </si>
  <si>
    <t>Source Number</t>
  </si>
  <si>
    <t>Yes</t>
  </si>
  <si>
    <t>Soroush's terms of service exits on its homepage, in the footer section.</t>
  </si>
  <si>
    <t>Soroush's ToS in written in understandable Persian</t>
  </si>
  <si>
    <t>No</t>
  </si>
  <si>
    <t xml:space="preserve">"در همه شرایط، متن منتشر شده در این صفحه از وبسایت، به عنوان آخرین به روزرسانی قوانین محسوب شده و قابل استناد خواهد بود."  In section 3-5 of the ToS, Soroush mentions that the ToS on this website is the most updated version of the company's ToS. From this sentence, we can understand that Soroush keeps updating its ToS and publish the most updated ones on its website, so users can read and refer to it. However, it doesn't say that Soroush notifies users directly about the changes. Therefore, no score is granted. </t>
  </si>
  <si>
    <t>not disclosed</t>
  </si>
  <si>
    <t>We couldn't find any archive for ToS.</t>
  </si>
  <si>
    <t xml:space="preserve">" کاربران مجاز به انتشار محتوای خلاف واقع، غیراخلاقی، ضد دین، گسترش‌دهنده خشونت و تروریسم، کودک‌آزاری و غیرقانونی نمی‌باشند و عواقب آن برعهده خود کاربر خواهد بود. کاربر مجاز به استفاده از سیستم‌های خودکار نظیر ربات‌ها، اسپایدرها، بدافزارها و ... نمی‌باشد ". In section 2.2 and 7.4 of the ToS, Soroush clearly disclose what types of content and activities are prohibited by the company.   </t>
  </si>
  <si>
    <t>Partially</t>
  </si>
  <si>
    <t xml:space="preserve">سروش پلاس می‌تواند حساب کاربری کاربران ناقض قوانین را با/بدون اطلاع قبلی به صورت موقت و یا دائم غیرفعال نمایدAccording to section 6.4 of the ToS, Soroush disclosed that it can ban  the types of activities that lead to account restriction.accounts that violate its ToS.  We gave a partial score because despite Soroush's section 2.2,  Soroush doesn't clearly disclose what types of activities lead to account suspension without even giving a prior notice to users. </t>
  </si>
  <si>
    <t>F3.7 Does the company provide clear examples to help the user understand what the rules
are and how they are enforced?</t>
  </si>
  <si>
    <t>we couldn't find any data</t>
  </si>
  <si>
    <t>F 5.5 Do the company’s explanations clearly disclose the legal basis under which it may comply with government requests?</t>
  </si>
  <si>
    <t>سروش پلاس می‌تواند حساب کاربری کاربران ناقض قوانین را با/بدون اطلاع قبلی به صورت موقت و یا دائم غیرفعال نماید. According to the ToS, section 6.4 the company can restrict and ban accounts without any prior notice. Therefore, the score is zero</t>
  </si>
  <si>
    <t>N0</t>
  </si>
  <si>
    <t>وارد نمودن نام کاربری در سروش پلاس، اختیاری است و کاربر می‌تواند از هر عنوانی که مایل باشد استفاده نماید. به شرطی که ضایع‌کننده حقوق اشخاص حقیقی و حقوقی نبوده و ناقض قوانین این توافقنامه و کشور جمهوری اسلامی نباشد. According to section 1.3, creating username is elective and is not mandatory. However it is important to note that in Iran, in order to buy a SIM-card, a person has to show his/her/their national ID. .</t>
  </si>
  <si>
    <t>Total FoE</t>
  </si>
  <si>
    <t>Privacy Policy is available on Soroush's homepage, in the footer section.</t>
  </si>
  <si>
    <t xml:space="preserve">Soroush's Privacy Policy is written in an understandable Persian. </t>
  </si>
  <si>
    <t>We couldn't find any archive.</t>
  </si>
  <si>
    <t xml:space="preserve"> اطلاعات كاربر--&gt; شماره موبایل كاربر, پروفایلی برای كاربر تعریف شده است كه شامل نام، وضعیت(Status), پیام ها و تعاملات صورت گرفته و تصویر كاربری است,   در گفتگوهای دونفره، گروهی، تماس‌ها و كانال‌های عمومی. اطلاعات دستگاه كاربر (نوع و نسخه سیستم عامل، اطلاعات سخت‌افزاری و غیره) ممكن است به منظور ارائه خدماتی بهتر و متناسب‌تر جمع‌آوری شده و مورد استفاده می‌شوند. In the privacy policy, Soroush disclose types of infomration it collects from users.</t>
  </si>
  <si>
    <t>Soroush doesn't clearly disclose how it collects users' data and what types of information is provided by users, collected authomatically, or collected via third-party relationships with other servies or from other services that Soroush's parent company provide. However, there is a section in the privacy policy disclosing collecting information from cookies. Therefore, we decided to grant a partial score.</t>
  </si>
  <si>
    <t>با توجه به محدوده تعریف شده برای استفاده از اطلاعات و نیز حساسیت‌های موجود درباره ذخیره اطلاعاتی مانند شماره تماس مخاطبین كاربر، ما خود را صرفا مجاز به حركت در چارچوب تعیین شده می‌دانیم. ما متعهد هستیم كه فقط به دلایل زیر اقدام به ذخیره سازی و استفاده از اطلاعات فوق‌الذكر نماییم Soroush acknowledges that users' information is sensitive and there is a limit for collecting them. Howver, it doesn't define that "limit." It further explains that they only collect data for the services and activities that are mentioned in the privacy policy. In the listed items, there are several points that are alarming and according to those, Soroush allows itself to collect information for "future services" that they might implement. Therefore, we decided to only give a partial score.</t>
  </si>
  <si>
    <t>Not disclosed, the company discloses that it uses cookies to collect information for enhancing supports, security, understanding patterns of use. But it doesn't disclose what kinds of information it collects via cookies. برای ارائه بهترین خدمات ممكن به كاربران، و همچنین برای اهداف پشتیبانی و امنیتی، از كوكی‌ها برای ذخیره تنظیمات كاربر و مشاهده الگوها استفاده می‌كنیم.</t>
  </si>
  <si>
    <t xml:space="preserve">Not disclosed </t>
  </si>
  <si>
    <t>In the privacy policy, about cookies' section, the company clearly discloses that users can disable cookies. But there is no information about other data it collects from third-party websites or via other technical means because of its third-party relationships. Therefore, we decided to award partial score. كاربر می‌تواند كوكی‌ها را غیرفعال نماید، ولی با این كار، خدماتی كه به كوكی‌ها وابسته‌اند غیرفعال خواهند شد.</t>
  </si>
  <si>
    <t>Soroush clearly discloses that it does not share any pieces of users' information with any entity/company/agency/ or third-party without users'  receiving users' permission In . عرضه اطلاعات كاربران: سروش پلاس تحت هیچ شرایطی اطلاعات كاربران را بدون اجازه آنها در اختیار هیچ شركت/نهاد/ارگان/شخص ثالثی قرار نخواهد داد. We decided to award a full score for element P4.1 only for the existence of this sentence. However, we understand that "users permission" or "users consent" is not clearly defined. How does Soroush ask for users' permission when it wants to share their information with third-party companies that handle e-banking, e-payment services? Soroush doesn't discose such third-party relationships but they exist. Knowing this fact, we decided to award full score for this element of the indicator but for elements P4.2, P4.3, P.4 we. decided not to award any score.</t>
  </si>
  <si>
    <t xml:space="preserve">In the privacy policy, section اهداف استفاده از اطلاعات, the company clearly discloses for what reasons it might use users' information. However, it doesn't disclose which pieces of information is used for those purposes. Each purpose needs specific piece of information/data. We think the company should disclose for each purpose what types of information it collects. </t>
  </si>
  <si>
    <t xml:space="preserve">Not disclosed. Soroush's privacy policy starts with the sentence ما در گروه سروش پلاس، كلیه اطلاعات و حریم خصوصی كاربران پیام رسان سروش پلاس و دیگر سرویس‌های مرتبط را، با توجه به اصول زیر مدیریت می کنیم. The phrase "سرویس های مرتبط" is not spelled out. What are those "other services?" and does the company collect any piece of information from those "related services" and combine with the messaging app data? There is no clarity about it. That's why we decided to give no score. </t>
  </si>
  <si>
    <t>Not disclosed</t>
  </si>
  <si>
    <t>yes</t>
  </si>
  <si>
    <t xml:space="preserve">با توجه به محدوده تعریف شده برای استفاده از اطلاعات و نیز حساسیت‌های موجود درباره ذخیره اطلاعاتی مانند شماره تماس مخاطبین كاربر، ما خود را صرفا مجاز به حركت در چارچوب تعیین شده می‌دانیم. ما متعهد هستیم كه فقط به دلایل زیر اقدام به ذخیره سازی و استفاده از اطلاعات فوق‌الذكر نماییم:- برای ایجاد ارتباط تعاملی بین كاربران و كانال‌های عمومی مورد علاقه ‌كاربر - برای یافتن افرادی كه كاربر می‌شناسد و ایجاد ارتباط بین آنها - برای جلوگیری از ورود افرادی كه احراز هویت نشده‌اند یا بدافزارها به سامانه - برای پیشنهاد خدماتی كه در آینده به سامانه افزوده می‌شوند - برای جمع‌آوری آماری اطلاعات (بدون ثبت مشخصات فرد) بسته به نوع خدمات ارائه شده - برای ایجاد تحقیق و تحلیل‌هایی به منظور ارزیابی و بهبود خدمات ارائه شده - برای ارائه اطلاعاتی متناسب با خدمات، نظیر ارائه پیشنهادهای مرتبط به كاربر - برای ارائه خدمات جدید به كاربران - برای تعیین برندگان و ارسال جوایز آنها در مورد مسابقات و طرح‌های ترویجی پیش‌رو - برای مطلع ساختن كاربر از اطلاعات مربوط به خدمات و یا محصولات متناسب و همچنین تماس با كاربر در شرایط لازم - برای اطلاع رسانی در زمینه‌های مرتبطی كه كاربر قبلا علاقمندی خود را اعلام نموده است In the privacy policy, the company lists the purposes for collecting users information very clearly and it mentions that they limit collecting an dusing users' information for those purposes. </t>
  </si>
  <si>
    <t>به منظور ارائه بهترین خدمات، پیام‌ها و تعاملات صورت گرفته در گفتگوهای دونفره، گروهی، تماس‌ها و كانال‌های عمومی در سرورهای سروش پلاس ذخیره می‌شود و با به‌روزرسانی برنامه، تغییر دستگاه كاربر و ... این اطلاعات از بین نخواهد رفت. طبیعی است كاربر هر زمان كه بخواهد می تواند هر بخشی از این اطلاعات را حذف نماید. با حذف اطلاعات توسط كاربر، این اطلاعات برای همیشه حذف شده و قابل بازیابی نخواهد بود. In the privacy policy section پیام ها و تعاملات صورت گرفته Soroush discloses that it keeps messages on its servers. for offering its services. It mentions users can delete any part of that information. However, for other types of information (metadata) and users' information ((username, phone numbers, information about devices, etc.) Soroush doesn't provide any information about how long it keeps it or whether it deletes them when users suspend their accounts. Therefore, we decided to only award a partial score.</t>
  </si>
  <si>
    <t>. طبیعی است كاربر هر زمان كه بخواهد می تواند هر بخشی از این اطلاعات را حذف نماید. با حذف اطلاعات توسط كاربر، این اطلاعات برای همیشه حذف شده و قابل بازیابی نخواهد بود.  كاربران در هر زمانی می‌توانند تمامی اطلاعات شخصی ثبت شده خود را تصحیح و یا تایید و یا حتی حساب كاربری خود را حذف كنند.</t>
  </si>
  <si>
    <t>partially</t>
  </si>
  <si>
    <t>كاربران در هر زمانی می‌توانند تمامی اطلاعات شخصی ثبت شده خود را تصحیح و یا تایید و یا حتی حساب كاربری خود را حذف كنند. It only mentions information about users control on data collection via cookies. However, for other pieces of information (by itself or from other third-party services) the company doesn't disclose any information.</t>
  </si>
  <si>
    <t xml:space="preserve">كاربران در هر زمانی می‌توانند تمامی اطلاعات شخصی ثبت شده خود را تصحیح و یا تایید و یا حتی حساب كاربری خود را حذف كنند.  It only mentions that users can change their *personal* information and even delete their *account* but it doesn't disclose whether  deleting the account means deleting all information including content data, metadata, third-party data, or other types of data that the company collects itself, or from other third-party services and websites. </t>
  </si>
  <si>
    <t>no. the company doesn't disclose any information about targeted advertising. However, from the language, one might take a hint that they may use targeted advertising (especially because of the clause related to cookies)</t>
  </si>
  <si>
    <t xml:space="preserve">سروش پلاس تحت هیچ شرایطی اطلاعات كاربران را بدون اجازه آنها در اختیار هیچ شركت/نهاد/ارگان/شخص ثالثی قرار نخواهد داد.In the privacy policy, there is a section about "عرضه اطلاعات كاربران" In this section the company says without users' permission, it will never provide any pieces of users' information to any agency/entity/third-party/company. We decided to award partial score although the definition of "users permission" is not clear. </t>
  </si>
  <si>
    <t>Although the privacy policy has a section about "data leak" in which Soroush mentions that they always keep their hardware and software updated in order to avoid security breaches, there is no information about secuirty team. Therefore we couldn't award any score.</t>
  </si>
  <si>
    <t xml:space="preserve">. لذا توصیه می‌شود اطلاعات و تصاویری که تمایلی به انتشار عمومی آن وجود ندارد و یا مواردی که ناقض قوانین هستند به عنوان تصویر و نام کاربری انتخاب نشود.   In the ToS, Soroush suggests not to use  public images or information that they don't want other users to see because users’ usernames and a photo associated with their username are open when other users search for them. We count this piece of information as company’s effort in waring users about potential harms. However this is by not enough. Therefore, a partial score is awarded. </t>
  </si>
  <si>
    <t>Total Privacy</t>
  </si>
  <si>
    <t>Roya Indictaors</t>
  </si>
  <si>
    <t>R1.2 Contact Page</t>
  </si>
  <si>
    <t>no</t>
  </si>
  <si>
    <t xml:space="preserve">It has About us on its blog page. But there is not much information and also not very easy to find that about page. </t>
  </si>
  <si>
    <t>تمامی حقوق متعلق به شرکت توسعه فناوری رسانه سروش می باشد.</t>
  </si>
  <si>
    <t>Not found</t>
  </si>
  <si>
    <t>Total R</t>
  </si>
  <si>
    <t>G5.2 Ifthecompanyisnotamemberofa​multi-stakeholderinitiative,​isthecompanya member of an organization that engages systematically and on a regular basis with non-industry and non-governmental stakeholders on freedom of expression and privacy?</t>
  </si>
  <si>
    <t>Total Governance</t>
  </si>
  <si>
    <t>Accessed on</t>
  </si>
  <si>
    <t>Bisphone's Homepage</t>
  </si>
  <si>
    <t>https://bisphone.com/fa/home</t>
  </si>
  <si>
    <t>https://bisphone.com/fa/help</t>
  </si>
  <si>
    <t>شرایط استفاده از بیسفون</t>
  </si>
  <si>
    <t>https://bisphone.com/fa/page/%D8%B4%D8%B1%D8%A7%DB%8C%D8%B7-%D8%A7%D8%B3%D8%AA%D9%81%D8%A7%D8%AF%D9%87-%D8%A7%D8%B2-%D8%A8%DB%8C%D8%B3%D9%81%D9%88%D9%86</t>
  </si>
  <si>
    <t>رسیدگی به شکایات</t>
  </si>
  <si>
    <t>https://bisphone.com/fa/page/grievance</t>
  </si>
  <si>
    <t>تماس با ما</t>
  </si>
  <si>
    <t>https://bisphone.com/fa/page/contact</t>
  </si>
  <si>
    <t>https://twitter.com/BisPhone</t>
  </si>
  <si>
    <t>Instgarma page</t>
  </si>
  <si>
    <t>https://www.instagram.com/bisphone/</t>
  </si>
  <si>
    <t>Github page</t>
  </si>
  <si>
    <t>https://github.com/bisphone</t>
  </si>
  <si>
    <t xml:space="preserve"> پیام امن بیسفون</t>
  </si>
  <si>
    <t>https://bisphone.com/fa/news/cdabdb03</t>
  </si>
  <si>
    <t>تولد دوباره اولین نرم‌افزار خدمات ارتباطی ایرانی</t>
  </si>
  <si>
    <t>https://bisphone.com/fa/news/5fed1db5</t>
  </si>
  <si>
    <t>Terms and Condistions En</t>
  </si>
  <si>
    <t>https://bisphone.com/en/page/terms-and-conditions</t>
  </si>
  <si>
    <t xml:space="preserve"> پیام امن بیسفون Video</t>
  </si>
  <si>
    <t>https://www.aparat.com/v/hHv3X</t>
  </si>
  <si>
    <t>About page</t>
  </si>
  <si>
    <t>https://bisphone.com/fa/page/about</t>
  </si>
  <si>
    <t>BisPhone Enterprise</t>
  </si>
  <si>
    <t>https://bisphone.com/fa/bisphone-enterprise</t>
  </si>
  <si>
    <t>Binary Score</t>
  </si>
  <si>
    <t xml:space="preserve">BisPhone's Terms of Service (ToS) is available on company's homepage, in the footer section. </t>
  </si>
  <si>
    <t xml:space="preserve">The ToS is avaialble in Persian and English. The Persian version, which is used for this assessment, is easy to understand. </t>
  </si>
  <si>
    <t>The ToS is avaialble in Persian and English. The Persian version, which is used for this assessment, is easy to understand.</t>
  </si>
  <si>
    <t>We couldn't find any information about company's disclosure about updating the ToS.</t>
  </si>
  <si>
    <t>تولید هرگونه محتوای مستهجن و غیراخلاقی، ترویج تروریسم، ترویج خشونت و کودک آزاری، ضد دین و ضد خدا، انتشار ویروس و فیشینگ بر خلاف قوانین بوده و کانال مذکور مسدود خواهد شد. In the ToS, there is a section called کانال in that section, BisPhone lists activities and types of content that are prohibited.</t>
  </si>
  <si>
    <t>partial</t>
  </si>
  <si>
    <t xml:space="preserve">تولید هرگونه محتوای مستهجن و غیراخلاقی، ترویج تروریسم، ترویج خشونت و کودک آزاری، ضد دین و ضد خدا، انتشار ویروس و فیشینگ بر خلاف قوانین بوده و کانال مذکور مسدود خواهد شد.  The company discloses that if users post the listed prohibited content, their channel will be restricted. However, there is no informatio about users' *account*. the information only eists for *channels*. Therefore, we decided to award partial score. </t>
  </si>
  <si>
    <t>There is a section in the ToS about users' reporting: that users can report issues so that BisPhone can take action based on those reports. However, there is not anymore information about manual or automatic content and account moderation/monitoring practice. Thus, partial score isawarded: بیسفون مسئولیتی درباره محتوای تولید شده در کانال ها نخواهد داشت. ولی ساز و کار گزارش دهی کاربران را برای کسب رضایت عمومی کاربران ایجاد کرده است که کاربران می توانند از این طریق، نسبت به گزارش تخلف یا مشکل اقدام نمایند.  The company also provides email address for users to report issues in its  رسیدگی به شکایات page.</t>
  </si>
  <si>
    <t>Partial</t>
  </si>
  <si>
    <t xml:space="preserve"> For creating a simple account, BisPhone doesn't need any information more than users' phoe number. However it is important to note that in Iran, in order to buy a SIM-card, a person has to show his/her/their national ID.  However, to create a channel, users have to send out more information to be verified and then receive a channel. This is the reason that we gave a partial score to BisPhone for identity policy. وی با اعلام اینکه کاربران بیسفون کمی‌توانند علاوه بر شماره تلفن، نام کاربری ثانویه داشته باشند، اضافه کرد: کاربرانی که در فضای مجازی فعال هستند را می‌توان از کاربران جعلی تشخیص داد و لیست سیاه نیز به این نرم‌افزار اضافه شده است. فضای کانال از فضای چت جدا شده و برخی از کانال‌ها برای جلوگیری از جعلی بودن در سه مرحله تأیید می‌شوند  افراد حقیقی و حقوقی که کانال ایشان دارای شناسه شامد است ، می بایست درخواست واگذاری کانال خود به همراه شناسه کانال، شماره تلفنی که با آن شناسه شامد را دریافت نموده اند و کد شامد را به آدرس ایمیل channel@bisphone.com ارسال نمایند تا پس از بررسی ، کانال مورد درخواست بین پنج تا هفت روز کاری به ایشان واگذار گردد. The company warns users about harmful activities that  may lead to compromising  accounts. It also provides educational video. </t>
  </si>
  <si>
    <t>10, 2 , 12</t>
  </si>
  <si>
    <t>P1.1  Are the company’s privacy policies easy to find​?</t>
  </si>
  <si>
    <t>We couldn't find any privacy policy page on the website. Most of the information for this privacy assessment is from ToS, FAQ, and other BisPhone offical pages.</t>
  </si>
  <si>
    <t>We couldn't find any privacy policy page</t>
  </si>
  <si>
    <t>We couldn't find that much information about the types of information that BisPone colllects. However, there are a pieces of information relating to e-payment, transactions, and location data that based on 2 sentences in the ToS, we realized that BisPhone collects them. That's why we decided to award a partial score: "تمامی تراکنش های بانکی و خدمات پرداخت ارائه شده بر بستر بیسفون از طریق درگاه های قانونی پرداخت صورت می گیرد و هیچیک از اطلاعات کارت یا حساب کاربران بدون اجازه آنها در بیسفون ذخیره نمی شود." "کاربران بیسفون می توانند دسترسی دوستان خود را به موقعیت مکانی خود در مدت دلخواه فراهم نمایند. این خدمت تنها در صورتی فعال می شود که کاربر اجازه دسترسی به موقعیت مکانی خود را داده باشد."</t>
  </si>
  <si>
    <t>P3</t>
  </si>
  <si>
    <t>P9</t>
  </si>
  <si>
    <t>P4</t>
  </si>
  <si>
    <t xml:space="preserve">In its previous version, the BisPhone did not store any user messages, but in the current version (the BisPhone Plus), with the possibility of using multiple devices for a single user account (Multi Device), they securely store messages to enable suchmulti-device feature. For this disclosure, we decided to award a partial score. However, this is not counted as *various company services.* Bisphone provides enterprise BisPhone too. There is no disclosure about the possibility of sharing data/combining data from Enterprise accounts and normal accounts. </t>
  </si>
  <si>
    <t>P5</t>
  </si>
  <si>
    <t>the company only discloses information about deleting data from their servers when users delete their account. However, it doesn't disclose information about circumstances in which users decide not to use their accounts for several months, or when a message is not delivered, does that message stay on servers? for how long? So, ifusers don't delete the profile, BisPhone keep their content indefinitely? These are the reasons we decided to award a partial score.  : در صورتی که پیام ها یا پروفایل کاربران توسط خود آنها از بیسفون حذف شود، بیسفون نیز این اطلاعات را به طور کامل از سرورهای خود حذف می کند.</t>
  </si>
  <si>
    <t>در صورتی که پیام ها یا پروفایل کاربران توسط خود آنها از بیسفون حذف شود، بیسفون نیز این اطلاعات را به طور کامل از سرورهای خود حذف می کند.</t>
  </si>
  <si>
    <t>P6</t>
  </si>
  <si>
    <t>BisPhone provides opt-in E2EE, meaning users can decide to use E2EE. In this situation, the company is not able to collect any *content*. However, there is not any disclosed information about other types of data collection practices, metadata: time, location, status, transcation details.</t>
  </si>
  <si>
    <t>The company mentions about account termination. When users delete their account the information (messages and account information) will be earsed from BisPhone servers. However, it doesn't disclose whether  deleting the account means deleting all information including content data, metadata, third-party data, or other types of data that the company collects itself, or from other third-party services and websites. در صورتی که پیام ها یا پروفایل کاربران توسط خود آنها از بیسفون حذف شود، بیسفون نیز این اطلاعات را به طور کامل از سرورهای خود حذف می کند.</t>
  </si>
  <si>
    <t>The company names advertising as one of its methods to generate revenue. However, there is no mentions of *targeted* adevrtising. بیسفون یک مجموعه متعلق به بخش خصوصی است و تلاش می‌کند هزینه‌های خود را با برخی خدمات ویژه‌ از جمله نسخه سازمانی، تبلیغات و فروش برخی امکانات ویژه‌ به کاربران ، تامین کند.</t>
  </si>
  <si>
    <t>P7</t>
  </si>
  <si>
    <t>P8</t>
  </si>
  <si>
    <t>P10</t>
  </si>
  <si>
    <t>P11</t>
  </si>
  <si>
    <t>P12</t>
  </si>
  <si>
    <t xml:space="preserve">حفظ امنیت اطلاعات، نه تنها تضمین ما به شما ، که تعهد اخلاقی و حرفه‌ای ما است. بیسفون تمام تلاش خود را می‌کند که از به روز ترین پروتکل‌های امنیتی برای جلوگیری از هرگونه دسترسی به اطلاعات شما استفاده کند.     منظور از نگهداری امن این است که نه تنها این سرورها از لحاظ فیزیکی و سخت افزاری امن هستند، بلکه با روش های سختگیرانه ای نیز از لحاظ نرم افزاری محافظت می شوند. همچنین همه داده های کاربران به صورتی در سرور نگهداری می شوند که فقط از طریق پروتکل های مخصوص بیسفون و صرفا برای همان کاربر از طریق نرم افزار بیسفون قابل دسترس است. Despite the fact that BisPhone emphasizes on secuirty as its main principle, however, it doesn't disclose information about its secuirty team and secuirty audits. </t>
  </si>
  <si>
    <t>2,3</t>
  </si>
  <si>
    <t>P13</t>
  </si>
  <si>
    <t>P14</t>
  </si>
  <si>
    <t>P15</t>
  </si>
  <si>
    <t xml:space="preserve">بیسفون در راستای عمل به ارزش های بنیادین خود که متعهد است همواره به حفظ و صیانت از حریم خصوصی کاربرانش بپردازد ، اقدام به ایجاد این ویژگی کرده و به کاربران این اطمینان را می دهد که در صورت استفاده از این قابلیت ، پیام ها به صورت کاملا امن و  غیر قابل دستیابی برای غیر ، منتقل می شوند. . BisPhone notes that data transmission happen in a very secure way but there is no clarity about what "very secure" is • In its previous version, the  BisPhone did not store any user messages, but in the current version (the  BisPhone Plus), with the possibility of using multiple devices for a single user account (Multi Device), they securely send users' messages securely. Safe maintenance is that not only are these servers physically and securely secured, but are also securely protected in a rigorous manner. All user data is also stored on the server, which is only accessible through the unique  BisPhone Plus protocols and is available only to the same user via the Biosphone Plus software.However, there is no mention of encryption by default.  Therefore, we decided not to award any score. </t>
  </si>
  <si>
    <t>9,11,3</t>
  </si>
  <si>
    <t>Encryption is not by default. It doesn't clearly disclose the type of protocol neither mention what happens when data is at rest on their server</t>
  </si>
  <si>
    <t>P16</t>
  </si>
  <si>
    <t>P17</t>
  </si>
  <si>
    <t xml:space="preserve">The company promotes its E2EE feature by producing marketing/educational video. In the video it explains why E2EE is important and how it can ensure users how to enable it so that nobody can read your messages even the company itself. But there is not any safety and secuirty or users education portal. Therefore we decided to grant a partial score. </t>
  </si>
  <si>
    <t>P18</t>
  </si>
  <si>
    <t>R1. Channels to communicate with the public</t>
  </si>
  <si>
    <t>R1.2 Contact Us button</t>
  </si>
  <si>
    <t>it has an About Me page but not too much disclosure about the main company, teammembers, etc. CEO is known though</t>
  </si>
  <si>
    <t>Accessed by researchers</t>
  </si>
  <si>
    <t>Gap website-fa</t>
  </si>
  <si>
    <t>https://gap.im/fa/</t>
  </si>
  <si>
    <t>Gap website-en</t>
  </si>
  <si>
    <t>https://blog.gap.im/</t>
  </si>
  <si>
    <t>no privacy policy page</t>
  </si>
  <si>
    <t>سیاست های حفظ حریم خصوصی کاربران در پیام رسان گپ</t>
  </si>
  <si>
    <t>https://gap.im/fa/PrivacyPolicy</t>
  </si>
  <si>
    <t>ایجاد رمز عبور برای افراد ناشناس</t>
  </si>
  <si>
    <t>https://gap.im/fa/page/password</t>
  </si>
  <si>
    <t>گپ؛ پیام رسانی ایمن و مطمئن برای حفاظت از حریم خصوصی</t>
  </si>
  <si>
    <t>https://gap.im/page/password</t>
  </si>
  <si>
    <t>FAQ (available in English only)</t>
  </si>
  <si>
    <t>https://gap.im/faq/</t>
  </si>
  <si>
    <t>English only</t>
  </si>
  <si>
    <t>Gap blog page</t>
  </si>
  <si>
    <t>Gap's official Twitter page</t>
  </si>
  <si>
    <t>https://twitter.com/GapFarsi</t>
  </si>
  <si>
    <t>TS Information Technology Ltd (TSIT) | Privacy Policy for GapMessenger</t>
  </si>
  <si>
    <t>https://gap.im/en/PrivacyPolicy</t>
  </si>
  <si>
    <t>پیشتازی پیام رسان گپ جهت همکاری با کارپوشه ملی ایرانیان</t>
  </si>
  <si>
    <t>https://blog.gap.im/fa/posts/view/5dc1961d91abbc004775ad23/%D9%BE%DB%8C%D8%B4%D8%AA%D8%A7%D8%B2%DB%8C-%D9%BE%DB%8C%D8%A7%D9%85-%D8%B1%D8%B3%D8%A7%D9%86-%DA%AF%D9%BE-%D8%AC%D9%87%D8%AA-%D9%87%D9%85%DA%A9%D8%A7%D8%B1%DB%8C-%D8%A8%D8%A7-%DA%A9%D8%A7%D8%B1%D9%BE%D9%88%D8%B4%D9%87-%D9%85%D9%84%DB%8C-%D8%A7%DB%8C%D8%B1%D8%A7%D9%86%DB%8C%D8%A7%D9%86</t>
  </si>
  <si>
    <t>۱۳۹۸/۰۸/۱۴</t>
  </si>
  <si>
    <t>وافق پیام رسان گپ برای توسعه خدمات بین المللی در کشورهای منطقه</t>
  </si>
  <si>
    <t>https://blog.gap.im/fa/posts/view/5d33433391abbc005610daa2/%D8%AA%D9%88%D8%A7%D9%81%D9%82-%D9%BE%DB%8C%D8%A7%D9%85-%D8%B1%D8%B3%D8%A7%D9%86-%DA%AF%D9%BE-%D8%A8%D8%B1%D8%A7%DB%8C-%D8%AA%D9%88%D8%B3%D8%B9%D9%87-%D8%AE%D8%AF%D9%85%D8%A7%D8%AA-%D8%A8%DB%8C%D9%86-%D8%A7%D9%84%D9%85%D9%84%D9%84%DB%8C-%D8%AF%D8%B1-%DA%A9%D8%B4%D9%88%D8%B1%D9%87%D8%A7%DB%8C-%D9%85%D9%86%D8%B7%D9%82%D9%87</t>
  </si>
  <si>
    <t>۱۳۹۸/۰۴/۲۹</t>
  </si>
  <si>
    <t>پیام رسان گپ دارای دو برند شامل گپ و ویدا بوده که هر دو فعال هستند و در کشورهایی که با تحریم های ایران مشکل دارند با برند انگلیسی ویدا و در کشورهایی که با تحریم‌های ایران مشکلی ندارند با برند گپ حضور داریم.</t>
  </si>
  <si>
    <t>رمزگذاری در پیام رسان گپ</t>
  </si>
  <si>
    <t>https://blog.gap.im/fa/posts/view/5b4d97b4126ac900466a9982/%D8%B1%D9%85%D8%B2%DA%AF%D8%B0%D8%A7%D8%B1%DB%8C-%D8%AF%D8%B1-%D9%BE%DB%8C%D8%A7%D9%85-%D8%B1%D8%B3%D8%A7%D9%86-%DA%AF%D9%BE</t>
  </si>
  <si>
    <t>۱۳۹۷/۰۴/۲۶</t>
  </si>
  <si>
    <t>موقعیت مکانی در پیام رسان گپ</t>
  </si>
  <si>
    <t>https://blog.gap.im/fa/posts/view/5b4cba9b126ac900441c1bf3/%D9%85%D9%88%D9%82%D8%B9%DB%8C%D8%AA-%D9%85%DA%A9%D8%A7%D9%86%DB%8C-%D8%AF%D8%B1-%D9%BE%DB%8C%D8%A7%D9%85-%D8%B1%D8%B3%D8%A7%D9%86-%DA%AF%D9%BE</t>
  </si>
  <si>
    <t>۱۳۹۷/۰۴/۲۵</t>
  </si>
  <si>
    <t>ارسال مشخصات مخاطب در پیام رسان گپ</t>
  </si>
  <si>
    <t>https://blog.gap.im/fa/posts/view/5b4cc154126ac9002460f41c/%D8%A7%D8%B1%D8%B3%D8%A7%D9%84-%D9%85%D8%B4%D8%AE%D8%B5%D8%A7%D8%AA-%D9%85%D8%AE%D8%A7%D8%B7%D8%A8-%D8%AF%D8%B1-%D9%BE%DB%8C%D8%A7%D9%85-%D8%B1%D8%B3%D8%A7%D9%86-%DA%AF%D9%BE</t>
  </si>
  <si>
    <t>برخورد عجیب با یک کلاهبرداری</t>
  </si>
  <si>
    <t>https://blog.gap.im/fa/posts/view/5d1c6f2091abbc001d202d52/%D8%A8%D8%B1%D8%AE%D9%88%D8%B1%D8%AF-%D8%B9%D8%AC%DB%8C%D8%A8-%D8%A8%D8%A7-%DB%8C%DA%A9-%DA%A9%D9%84%D8%A7%D9%87%D8%A8%D8%B1%D8%AF%D8%A7%D8%B1%DB%8C</t>
  </si>
  <si>
    <t>۱۳۹۸/۰۴/۱۲</t>
  </si>
  <si>
    <t>Document page(from developer portal)</t>
  </si>
  <si>
    <t>https://my.gap.im/doc/</t>
  </si>
  <si>
    <t>Bot Platform API</t>
  </si>
  <si>
    <t>https://my.gap.im/doc/botplatform</t>
  </si>
  <si>
    <t>ثبت نام مدیران نظام اداری کشور در بستر پیام رسان گپ</t>
  </si>
  <si>
    <t>https://blog.gap.im/fa/posts/view/5d91a6a091abbc003f4fcd13/%D8%AB%D8%A8%D8%AA-%D9%86%D8%A7%D9%85-%D9%85%D8%AF%DB%8C%D8%B1%D8%A7%D9%86-%D9%86%D8%B8%D8%A7%D9%85-%D8%A7%D8%AF%D8%A7%D8%B1%DB%8C-%DA%A9%D8%B4%D9%88%D8%B1-%D8%AF%D8%B1-%D8%A8%D8%B3%D8%AA%D8%B1-%D9%BE%DB%8C%D8%A7%D9%85-%D8%B1%D8%B3%D8%A7%D9%86-%DA%AF%D9%BE</t>
  </si>
  <si>
    <t>۱۳۹۸/۰۷/۰۸</t>
  </si>
  <si>
    <t>تبلیغات در پیام رسان گپ چه ویژگی هایی دارد.</t>
  </si>
  <si>
    <t>https://blog.gap.im/fa/posts/view/5f03f9aa91abbc1b99036bf2/%D9%85%D8%B2%D8%A7%DB%8C%D8%A7%DB%8C-%D8%AA%D8%A8%D9%84%DB%8C%D8%BA%D8%A7%D8%AA-%D8%AF%D8%B1-%D9%BE%DB%8C%D8%A7%D9%85%E2%80%8C%D8%B1%D8%B3%D8%A7%D9%86%E2%80%8C%D9%87%D8%A7</t>
  </si>
  <si>
    <t xml:space="preserve">Gap's homepage let users to pick Persian, Arabic, or English as a language and enter the website. For this assessment we looked at the Persian version of the website. In the Persian version we couldn't find any Terms of Service page. Later we looked at Arabic and English versions too. There are discrepencies between Gap's policies in English vs Arabic and Farsi that we elaborate on in other sections of our assessment. To find answwers to other elements of Freedom of Expression category we looked at Gap's other pages including blogposts, privacy policy, etc. We even looked at Gap's developers portal to see if the company publish any ToS for developers but we couldn't find any ToS in its developers pages. Because we couldn't find a ToS in Persian the score is 0. </t>
  </si>
  <si>
    <t xml:space="preserve">ToS is not available in Persian </t>
  </si>
  <si>
    <t xml:space="preserve">not disclosed </t>
  </si>
  <si>
    <t xml:space="preserve">To create an account in Gap, users only need their phone number. Therefore, we decided to give a full score to Gap. However it is important to note that in Iran, in order to buy a SIM-card, a person has to show his/her/their national ID.  Gap’s partnership with government agencies for enabling e-government and e-business, and e-payment features, that requires user ID, may have a damaging impacts on Gap’s identity policy. </t>
  </si>
  <si>
    <t xml:space="preserve">When you enter the website, you choose your language (we chose Persian) hen you enter the homepage. On the homepage, in the footer section, you can find the privacy policy button. </t>
  </si>
  <si>
    <t xml:space="preserve">Gap's privacy policy is available in Persian, English, and Arabic. However, the Persian and Arabic versions are different from the English version. The English version seems to have more information about data collection and data sharing practices (although the language looks very generic and it's more about Gap's website than Gap's messenger) For all these caveats and lack of consistency we decided to award a partial score. Because Persian speaking users have the right to know about all the details that are mentioned in the English version and vice versa. </t>
  </si>
  <si>
    <t>Gap's privacy policy in English and Persian is written in an understandable manner , however the Persian version does not match the English and is much shorter</t>
  </si>
  <si>
    <r>
      <t>No disclosure in the Persian version of the privacy policy. (</t>
    </r>
    <r>
      <rPr>
        <rFont val="Arial"/>
        <b/>
        <color rgb="FFFF0000"/>
        <sz val="10.0"/>
      </rPr>
      <t>note</t>
    </r>
    <r>
      <rPr>
        <rFont val="Arial"/>
        <color rgb="FF000000"/>
        <sz val="10.0"/>
      </rPr>
      <t xml:space="preserve"> that this section is different in English language: In the English version of the privacy policy, section "Notification of Change" Gap mentions changes in privacy policy in the English version:  "If we decide to change our privacy policy, we will post those changes to this privacy statement, the homepage, and other places we deem appropriate so our users are always aware of what information we collect, how we use it, and under what circumstances, if any, we disclose it. We will use information in accordance with the privacy policy under which the information was collected. However, if users have opted out of all communication with the site, or deleted/deactivated their account, then they will not be contacted, nor will their personal information be used in this new manner. In addition, if we make any material changes in our privacy practices that do not affect user information already stored in our database, we will post a prominent notice on our Web site notifying users of the change. In some cases, where we post a notice we will also email users, who have opted to receive communications from us, notifying them of the changes in our privacy practices.")</t>
    </r>
  </si>
  <si>
    <r>
      <t>No disclosure in the Persian version of the privacy policy. (</t>
    </r>
    <r>
      <rPr>
        <rFont val="Arial"/>
        <b/>
        <color rgb="FFFF0000"/>
        <sz val="10.0"/>
      </rPr>
      <t>note</t>
    </r>
    <r>
      <rPr>
        <rFont val="Arial"/>
        <color rgb="FF000000"/>
        <sz val="10.0"/>
      </rPr>
      <t xml:space="preserve"> that this section is different in English language: In the English version of the privacy policy, section "Notification of Change" Gap mentions changes in privacy policy in the English version:  "If we decide to change our privacy policy, we will post those changes to this privacy statement, the homepage, and other places we deem appropriate so our users are always aware of what information we collect, how we use it, and under what circumstances, if any, we disclose it. We will use information in accordance with the privacy policy under which the information was collected. However, if users have opted out of all communication with the site, or deleted/deactivated their account, then they will not be contacted, nor will their personal information be used in this new manner. In addition, if we make any material changes in our privacy practices that do not affect user information already stored in our database, we will post a prominent notice on our Web site notifying users of the change. In some cases, where we post a notice we will also email users, who have opted to receive communications from us, notifying them of the changes in our privacy practices.")</t>
    </r>
  </si>
  <si>
    <r>
      <rPr>
        <rFont val="Arial"/>
        <b/>
        <color rgb="FFFF0000"/>
        <sz val="10.0"/>
      </rPr>
      <t>note</t>
    </r>
    <r>
      <rPr>
        <rFont val="Arial"/>
        <color rgb="FF000000"/>
        <sz val="10.0"/>
      </rPr>
      <t xml:space="preserve"> that this section is different in English language but we only assessed the Persian version of Gap's privacy policy</t>
    </r>
  </si>
  <si>
    <t xml:space="preserve">In the privacy policy, Gap mentions that it collects users' phone number (upon registration) and users' "contacts" information in order facilitate communicatiion between users and their contacts. From the contacts, Gap only colllects their phone number and their names. No mention about other types of information such as messages, device information, IP addresses, time and status, or other types of metadata. Therefore we decided to award a partial score. </t>
  </si>
  <si>
    <t>Users provide their phone number when they register. There is no other information about how companies collects metadata, or other types of data via other means such as cookies or via other third parties as a result of company's various partnerships. Therefore we decided to award 0 (note that this section is different in English language)</t>
  </si>
  <si>
    <t>گپ تنها داده هایی را ذخیره می کند که برای عملکرد درست به آنها نیاز می‌باشد. برای ایجاد ارتباط بین شما و دوستان تان، ما مخاطبین شما را ذخیره می کنیم تا هنگامی که به گپ پیوستند به شما اطلاع رسانی کرده و ارتباط بین شما را برقرار نماییم. Yes, ok, but it doesn't clearly disclose what those "Amalkarde dorost" are</t>
  </si>
  <si>
    <r>
      <rPr>
        <rFont val="Arial"/>
        <b/>
        <color rgb="FFFF0000"/>
        <sz val="10.0"/>
      </rPr>
      <t>note</t>
    </r>
    <r>
      <rPr>
        <rFont val="Arial"/>
        <color rgb="FF000000"/>
        <sz val="10.0"/>
      </rPr>
      <t xml:space="preserve"> that this section is different in English language but we only assessed the Persian version of Gap's privacy policy</t>
    </r>
  </si>
  <si>
    <t xml:space="preserve">No disclosure in the Persian version. however, in the English version, the company discloses information about using cookies. We scored based on company's Persian disclosure. Therefore, 0 score is granted. </t>
  </si>
  <si>
    <t>No disclosure in the Persian version. however, in the English version, the company discloses information about using cookies. We scored based on company's Persian disclosure. Therefore, 0 score is granted.</t>
  </si>
  <si>
    <t>ما هرگز اطلاعات مشترکین گپ را با هیچ شخصی به اشتراک نمی گذاریم. ما از مخاطبین شما تنها شماره تماس و نام انها را ذخیره می کنیم و این اطلاعات به صورت کاملا خصوصی و محرمانه نگهداری می شود و با هیچ فرد و سازمانی به اشتراک گذاشته نمی شود.  In the privacy policy (Persian version) the company states that they don't share any part of user information with any entity/agency/third party. However, in a blogpost entitled "برخورد عجیب با یک کلاهبرداری,” the company shares a story in which, Gap shared a user's information to FATA, a law enforcement agency, upon receiving a letter from them regarding a financial transaction fraud. In addition, it's not clear how Gap shares data with its partners (either international partners, e-payment services, government partners, , rtc.</t>
  </si>
  <si>
    <t>It doesn't especifically say which "type" of data for what reason but it mentions the purposes of data collection in gneral. Look at P3.1 In addition there is a sentence in the privacy policy mentioning that Gap only collects data for enabling the function of its app. Again there is no details about what types of information is uses to enable what functio? In other blogposts Gap mentions it uses advertising, does advertising is part of the app's function? If so, what types of information is required to be collected for improving that function? These caveats exist therefore, we decided to grant a partial score: گپ تنها داده هایی را ذخیره می کند که برای عملکرد درست به آنها نیاز می‌باشد.</t>
  </si>
  <si>
    <t xml:space="preserve"> 
گپ تنها داده هایی را ذخیره می کند که برای عملکرد درست به آنها نیاز می‌باشد. نگهداری پیام ها، هیچ منفعتی برای گپ ندارد و مستلزم هزینه‌های نگهداری می باشد.
In the privacy polyc, Gap states that it only collects and use data for making Gap work properly (for proper performance) However, it doesn't go into detail about those proper performance? Is advertising proper performance? What is the definition of proper performance/functionalitty here and does gap limit its data colletion for that specific proper performance/functionality? 
</t>
  </si>
  <si>
    <t xml:space="preserve">اگر شما استفاده از گپ را قطع کنید و یا برای ۹ ماه به اکانت خود لاگین نکنید، اکانت شما با تمام محتویات و هر فایل و مستنداتی که در سرورهای ابری ( کلودی ) گپ است حذف می شود.  Gap recieved a full score for this indicator as it cleary states that it will delete all user data if a user does not log in for 9 months. </t>
  </si>
  <si>
    <t>حذف اکانت شامل حذف تمامی گروه ها، مخاطبین، پیام ها می شود. پس از حذف اکانت امکان برگشت میسر نیست.اگر شما استفاده از گپ را قطع کنید و یا برای ۹ ماه به اکانت خود لاگین نکنید، اکانت شما با تمام محتویات و هر فایل و مستنداتی که در سرورهای ابری ( کلودی ) گپ است حذف می شود.</t>
  </si>
  <si>
    <t>حذف اطلاعات و حساب کاربری
اگر شما مایل به حذف اکانت باشید می توانید به صفحه غیرفعال سازی مراجعه نمایید.
حذف اکانت شامل حذف تمامی گروه ها، مخاطبین، پیام ها می شود. پس از حذف اکانت امکان برگشت میسر نیست. not clear about metadata and aggregated data</t>
  </si>
  <si>
    <r>
      <rPr>
        <rFont val="Arial"/>
        <b/>
        <color rgb="FFFF0000"/>
        <sz val="10.0"/>
      </rPr>
      <t>Note</t>
    </r>
    <r>
      <rPr>
        <rFont val="Arial"/>
        <color rgb="FF000000"/>
        <sz val="10.0"/>
      </rPr>
      <t xml:space="preserve">: It mentions changes in privacy policy in the English version:  If we decide to change our privacy policy, we will post those changes to this privacy statement, the homepage, and other places we deem appropriate so our users are always aware of what information we collect, how we use it, </t>
    </r>
    <r>
      <rPr>
        <rFont val="Arial"/>
        <b/>
        <color rgb="FFFF0000"/>
        <sz val="10.0"/>
      </rPr>
      <t xml:space="preserve">and under what circumstances, if any, we disclose it. </t>
    </r>
    <r>
      <rPr>
        <rFont val="Arial"/>
        <color rgb="FF000000"/>
        <sz val="10.0"/>
      </rPr>
      <t xml:space="preserve">We will use information in accordance with the privacy policy under which the information was collected. </t>
    </r>
  </si>
  <si>
    <t xml:space="preserve">از طرف پلیس فتا تهران نامه ای برای گپ مبنی بر سرقتی بودن کارت‌ها ارسال شد و ما نیز ضمن ارایه اطلاعات پرداخت‌ها و خرید‌های سارق به پلیس فتا ، حساب کاربری سارق را هم در گپ مسدود کردیم. They mentioned the word "letter" here. This is from Gap's blogpost not a policy document. However at least it mentioned something about the process of complying with law enforcement's order. By no means, this level of transparency is enough! However, because there is some level of disclosure here (even as a form of blogpost) we decided to give Gap a partial score. </t>
  </si>
  <si>
    <r>
      <t xml:space="preserve">ما می دانیم که امنیت سیستم برای کاربران مهم است . لذا ما نهایت برنامه ریزی و تلاش را برای حفظ امنیت اطلاعات شما در پیام رسان گپ انجام می دهیم. ما حافظ معیارهای امنیت فیزیکی ، فنی و اداری هستیم تا اینکه اطلاعات شما را در برابر از دست رفتن، سوء استفاده ، دسترسی غیر مجاز ، لو رفتن و یا تغییر حفظ کنیم. اقدامات امنیتی که ما استفاده می کنیم شامل امن سازی نرم افزاری زیرساخت در سطوح مختلف، فایروال، رمز گذاری دیتاها و کنترل دسترسی فیزیکی به دیتاسنتر می باشد. No disclosure about internal security </t>
    </r>
    <r>
      <rPr>
        <rFont val="Arial"/>
        <b/>
        <sz val="10.0"/>
      </rPr>
      <t>team</t>
    </r>
    <r>
      <rPr>
        <rFont val="Arial"/>
        <color rgb="FF000000"/>
        <sz val="10.0"/>
      </rPr>
      <t xml:space="preserve"> that conduct audits and cybersecuirty practices (red teaming), etc. The CEO discloses information about having outside secuirty teams test and auditing their system in this video on Channel 4 of IRIB. However, our assessment is only based on public disclosures published on official company websites and otherofficial channels. </t>
    </r>
    <r>
      <rPr>
        <rFont val="Arial"/>
        <color rgb="FF1155CC"/>
        <sz val="10.0"/>
        <u/>
      </rPr>
      <t>https://www.aparat.com/v/XbOBi</t>
    </r>
  </si>
  <si>
    <t>P14.4 (For mobile ecosystems) Does the company clearly disclose​ that software updates,​
security patches​, add-ons, or extensions are downloaded over an encrypted​ channel?</t>
  </si>
  <si>
    <r>
      <rPr>
        <rFont val="Arial"/>
        <b/>
        <color rgb="FFFF0000"/>
        <sz val="10.0"/>
      </rPr>
      <t>Note</t>
    </r>
    <r>
      <rPr>
        <rFont val="Arial"/>
        <color rgb="FF000000"/>
        <sz val="10.0"/>
      </rPr>
      <t xml:space="preserve"> that </t>
    </r>
    <r>
      <rPr>
        <rFont val="Arial"/>
        <i/>
        <sz val="10.0"/>
      </rPr>
      <t>after</t>
    </r>
    <r>
      <rPr>
        <rFont val="Arial"/>
        <color rgb="FF000000"/>
        <sz val="10.0"/>
      </rPr>
      <t xml:space="preserve"> our access to documents for our assessment, we noticed an additionla sentence in Gap's page on Cafe Bazaar mentioning that the company lets users use E2EE for voice and video. Although we couldn't find a technical details and documents of this claim: </t>
    </r>
    <r>
      <rPr>
        <rFont val="Arial"/>
        <color rgb="FF1155CC"/>
        <sz val="10.0"/>
        <u/>
      </rPr>
      <t>https://cafebazaar.ir/app/com.gapafzar.messenger</t>
    </r>
  </si>
  <si>
    <t>از دیگر قابلیت‌های دوستداشتنی گپ ورود دومرحله‌ای است؛ با توجه به کلودبیس بودن این پیام رسان شما می‌توانید از طریق هر دیوایسی به کلیه‌ی مکالمات و مکاتبات خود دسترسی داشته باشید. به همین دلیل گپ قابلیت تأیید دومرحله‌ای را درنظر گرفته تا پیش از ورود از طریق دیوایس‌های دیگر حتما رمزعبور یکبار مصرفی برای شما پیامک شود تا احراز هویت بطور امن‌تری صورت پذیرد و مکالمات شما در امان باشند.</t>
  </si>
  <si>
    <t>only En</t>
  </si>
  <si>
    <t>there is an "about" button but it doesn't disclose anything</t>
  </si>
  <si>
    <t>Only in English</t>
  </si>
  <si>
    <t>Accessed by reviewer #2</t>
  </si>
  <si>
    <t>قوانین و شرایط استفاده از پیام‌رسان مالی بله</t>
  </si>
  <si>
    <t>https://bale.ai/terms/</t>
  </si>
  <si>
    <t>حریم خصوصی</t>
  </si>
  <si>
    <t>https://faq.bale.ai/#%D9%86%D9%85%D8%A7%DB%8C%D8%B4%20%D8%B4%D9%85%D8%A7%D8%B1%D9%87%20%D9%85%D9%88%D8%A8%D8%A7%DB%8C%D9%84</t>
  </si>
  <si>
    <t>سوالات متداول</t>
  </si>
  <si>
    <t>https://faq.bale.ai/</t>
  </si>
  <si>
    <t>Instagram page</t>
  </si>
  <si>
    <t>https://www.instagram.com/balemessenger/</t>
  </si>
  <si>
    <t>Telegram page</t>
  </si>
  <si>
    <t>https://t.me/BaleMessenger</t>
  </si>
  <si>
    <t>Aparat page</t>
  </si>
  <si>
    <t>https://www.aparat.com/balemessenger</t>
  </si>
  <si>
    <t xml:space="preserve">Bale's ToS are available on the footer section of the Home Page </t>
  </si>
  <si>
    <t xml:space="preserve">Bale's ToS are available in Persian </t>
  </si>
  <si>
    <t xml:space="preserve">Bale's ToS is written in understandable Persian </t>
  </si>
  <si>
    <r>
      <t xml:space="preserve">بله می‌تواند در هر زمان شرایط و مقررات خود را تغییر داده، حذف، بازنویسی یا اصلاح نماید. کلیه کاربران با تایید این شرط به هنگام عضویت متعهد به رعایت آن هستند. موافقتنامه حاضر از هر نظر تابع قوانین جمهوری اسلامی ایران خواهد بود و این نسخه مرتبا با توجه به بازخورد کاربران و تجربه‌های ناشی از فعالیت به روز شده </t>
    </r>
    <r>
      <rPr>
        <rFont val="Arial"/>
        <b/>
        <sz val="10.0"/>
      </rPr>
      <t>و به کاربران اطلاع رسانی می‌شود.</t>
    </r>
    <r>
      <rPr>
        <rFont val="Arial"/>
        <color rgb="FF000000"/>
        <sz val="10.0"/>
      </rPr>
      <t xml:space="preserve"> عدم یادآوری موضوعات قانون در این متن به معنای عدم الزام به رعایت آنها نیست. 
Bale mentions that any changes in the ToS will be informed to users. We take it as a full score because of the word</t>
    </r>
    <r>
      <rPr>
        <rFont val="Arial"/>
        <b/>
        <sz val="10.0"/>
      </rPr>
      <t xml:space="preserve"> </t>
    </r>
    <r>
      <rPr>
        <rFont val="Arial"/>
        <b/>
        <color rgb="FF990000"/>
        <sz val="10.0"/>
      </rPr>
      <t>اطلاع رسانی</t>
    </r>
  </si>
  <si>
    <t xml:space="preserve">An archive log could not be found </t>
  </si>
  <si>
    <t xml:space="preserve">   .Violations of ToS are set out in some detail in Section 5.4 of the privacy policy it also states that any action considered a crime offline is also considered a crime on the app  هرگونه توهین و افترا یا اعلام خلاف واقع و نشر اکاذیب نسبت به اشخاص در محیط‌های مجازی نیز مانند محیط‌های واقعی می‌تواند مصادیق جرم انگاری توسط قانونگذار باشد و با پیگیری شخصی فرد مورد خطاب مواجه شود. مسئولیت این موارد بر عهده تولید کننده محتوا است. مسئولیت هرگونه خرید و فروش غیرقانونی، تجارت اقلام و کالاهای ممنوعه، اعمال خلاف قانون (مثلا خرید و فروش مواد مخدر یا الکلی یا قاچاق یا اجناس ممنوعه یا موارد فحشاء وسوء استفاده جنسی، قاچاق انسان، کودک آزاری و هرزنگاری و...) بر عهده کاربران مربوطه است. توجه داشته باشید هر عملی که در دنیای واقعی مصداق تحقق جرم است و ممنوع شده در فضای پیام‌رسان نیز همان حکم را دارد. به عبارت دیگر فضای اپلیکیشنهای رسمی بخشی از قلمرو حاکمیت قوانین جمهوری اسلامی ایران است و کلیه قوانین رایج کشور در محیط مجازی نیز لازم الاتباع است و مسئولیت حقوقی یا کیفری ناشی از نقض این قوانین با کاربر متخلف است. اعمال تروریستی، اقدامات علیه امنیتی ملی، اقدامات علیه تمامیت ارضی و استقلال کشور و نیز جاسوسی و سایر موارد که مطابق با مقررات موضوعه داخلی یا بین المللی جرم تلقی شده است و مسئولیت سوء استفاده از این اپلیکیشن در ارتباط با امور مجرمانه به هر شکل با کاربر است. کاربران محترم در خصوص این موارد باید نهایت دقت و جدیت را داشته باشند و البته می‌توانند هر یک از موارد نقض را به مقامات صالح یا ضابطین قضایی اطلاع رسانی نمایند.</t>
  </si>
  <si>
    <t xml:space="preserve">ممکن است از طریق ایجاد کانال‌ها توسط شما، محتوایی درون سامانه تولید شود که به عنوان ارتباطات عمومی شناخته می‌شود و طبیعتا مسئولیت آن بر عهده گرداننده کانال است و موارد قانونی باید در تولید محتوا مدنظر باشد. در این خصوص ازجمله توجه داشته باشید؛
هرگونه توهین و افترا یا اعلام خلاف واقع و نشر اکاذیب نسبت به اشخاص در محیط‌های مجازی نیز مانند محیط‌های واقعی می‌تواند مصادیق جرم انگاری توسط قانونگذار باشد و با پیگیری شخصی فرد مورد خطاب مواجه شود. مسئولیت این موارد بر عهده تولید کننده محتوا است.
مسئولیت هرگونه خرید و فروش غیرقانونی، تجارت اقلام و کالاهای ممنوعه، اعمال خلاف قانون (مثلا خرید و فروش مواد مخدر یا الکلی یا قاچاق یا اجناس ممنوعه یا موارد فحشاء وسوء استفاده جنسی، قاچاق انسان، کودک آزاری و هرزنگاری و...) بر عهده کاربران مربوطه است. توجه داشته باشید هر عملی که در دنیای واقعی مصداق تحقق جرم است و ممنوع شده در فضای پیام‌رسان نیز همان حکم را دارد. به عبارت دیگر فضای اپلیکیشنهای رسمی بخشی از قلمرو حاکمیت قوانین جمهوری اسلامی ایران است و کلیه قوانین رایج کشور در محیط مجازی نیز لازم الاتباع است و مسئولیت حقوقی یا کیفری ناشی از نقض این قوانین با کاربر متخلف است.
اعمال تروریستی، اقدامات علیه امنیتی ملی، اقدامات علیه تمامیت ارضی و استقلال کشور و نیز جاسوسی و سایر موارد که مطابق با مقررات موضوعه داخلی یا بین المللی جرم تلقی شده است و مسئولیت سوء استفاده از این اپلیکیشن در ارتباط با امور مجرمانه به هر شکل با کاربر است. کاربران محترم در خصوص این موارد باید نهایت دقت و جدیت را داشته باشند و البته می‌توانند هر یک از موارد نقض را به مقامات صالح یا ضابطین قضایی اطلاع رسانی نمایند.
موازین مربوط به حقوق مولف، حقوق ناشی از مالکیت ادبی یا هنری، حقوق ناشی از اختراع و سایر موضوعات مرتبط با حقوق مالی نیز همواره در محیط‌های مجازی لازم الاتباع بوده و مسئولیت انتشار هر نوع پیام با کاربر مربوطه است.
علی الاصول مباشرت به هر جرمی توسط کاربر مسئولیت وی را در برابر قانون و دادگاه صالحه به همراه دارد و قطعا کاربران نمی توانند انتظار داشته باشند که پیام‌رسان مالی «بله» حفاظتی از ایشان در قبال فعالیت‌های غیرقانونی به عمل بیاورد و یا اینکه معاونت یا مشارکتی در تحقق جرم داشته باشد. 
This section only applies to channels and the terms applied to channel owners. Bale provides a few examples of how certain activities might violate Iran'ian state's law and therefore are not allowed in the application. It further explains that in the case of violating terms of service, channel owners might face with legal consequences. This part is by no means thorough but at least there are pieces of disclosures about rules, consequences, and they way they might result in legal conseqences. There is no example of ways Bale *enforce* those rules however. </t>
  </si>
  <si>
    <t xml:space="preserve">not disclosed/we could not find any data  </t>
  </si>
  <si>
    <t xml:space="preserve">We could not find any data </t>
  </si>
  <si>
    <t xml:space="preserve">The company acknowledges that it may accept requests from judicial bodies and courts however, there is no disclosure about the *process* of responding to those requests:  Bale states that it operate within the framework of the constitution and will therefore adhere to it   ""«بله» باور دارد که حقوق شهروندی کاربران در چارچوب قانون اساسی باید رعایت گردد و لذا متعهد به رعایت ارزش‌های حقوقی ذیل است. ممکن است در مواردی مقامات قضائی در خصوص این محتوای تولید شده توسط کاربر دستوراتی را صادر نمایند که ناگزیر برای کاربر و پیام‌رسان مالی بله، لازم الاتباع است.  در مواردی که دستور از مقامات صالح قضایی ارسال گردد، بله به لحاظ قانونی متعهد به اطاعت از دستور مقام قضایی است. </t>
  </si>
  <si>
    <t xml:space="preserve">   Bale states that it operate within the framework of the constitution and will therefore adhere to it   ""«بله» باور دارد که حقوق شهروندی کاربران در چارچوب قانون اساسی باید رعایت گردد و لذا متعهد به رعایت ارزش‌های حقوقی ذیل است. ممکن است در مواردی مقامات قضائی در خصوص این محتوای تولید شده توسط کاربر دستوراتی را صادر نمایند که ناگزیر برای کاربر و پیام‌رسان مالی بله، لازم الاتباع است.  در مواردی که دستور از مقامات صالح قضایی ارسال گردد، بله به لحاظ قانونی متعهد به اطاعت از دستور مقام قضایی است.</t>
  </si>
  <si>
    <t xml:space="preserve">For using e-payment, Bale requires ID documents for e-banking and financial transactions therefore it recieved a partial score. It is important to note that in Iran, in order to buy a SIM-card, a person has to show his/her/their national ID. </t>
  </si>
  <si>
    <t xml:space="preserve">ToS and Privacy Policy are merged in one document called "Terms and Conditions" In that document, there is a section about privacy (section 4 and section 4.2) Then there is another document in the FAQ page called "privacy." In nutshell, Bale doesn't have a seperate "Privacy Policy" document. Information about the privacy indicators is collected from "Terms and Condition" page which we counted as ToS and FAQ page. Therefore we decided to grant a partial score. </t>
  </si>
  <si>
    <t>Yes the Privacy Policy is available in Persian</t>
  </si>
  <si>
    <t>1,2</t>
  </si>
  <si>
    <t xml:space="preserve">Yes the Privacy Policy is written in understandable Persian </t>
  </si>
  <si>
    <r>
      <t xml:space="preserve">ToS and Privacy Policy are merged in one document called "Terms and Conditions" In that document, there is a section about privacy (section 4 and section 4.2) Then there is another document in the FAQ page called "privacy.
If we count information in the ToS for privacy indicators, then there is a section in ToS about notifying users about the changes in ToS (check out F2.1) But there is no seperate privacy policy page, therefore, we can't grant a full score for notfication about "privacy policy" 
له می‌تواند در هر زمان شرایط و مقررات خود را تغییر داده، حذف، بازنویسی یا اصلاح نماید. کلیه کاربران با تایید این شرط به هنگام عضویت متعهد به رعایت آن هستند. موافقتنامه حاضر از هر نظر تابع قوانین جمهوری اسلامی ایران خواهد بود و این نسخه مرتبا با توجه به بازخورد کاربران و تجربه‌های ناشی از فعالیت به روز شده </t>
    </r>
    <r>
      <rPr>
        <rFont val="Arial"/>
        <b/>
        <sz val="10.0"/>
      </rPr>
      <t>و به کاربران اطلاع رسانی</t>
    </r>
    <r>
      <rPr>
        <rFont val="Arial"/>
        <color rgb="FF000000"/>
        <sz val="10.0"/>
      </rPr>
      <t xml:space="preserve"> می‌شود. عدم یادآوری موضوعات قانون در این متن به معنای عدم الزام به رعایت آنها نیست.
</t>
    </r>
  </si>
  <si>
    <t xml:space="preserve">We could not find an archive </t>
  </si>
  <si>
    <t xml:space="preserve">  Under Section 4.2 of  Bale's Privacy Policy it states that they collect user data such as mobile phone number user and list of contacts (if permitted by user) and other information as permitted by the user, therefore Bale recieved a full score for this indicator شماره تلفن همراه نام کاربری لیست مخاطبین در صورت تایید توسط کاربر سایر موارد مطابق با تنظیمات به درخواست و تایید کاربر باید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t>
  </si>
  <si>
    <t xml:space="preserve">  Bale recieved a partial score as its Privacy Policy includes limited details on its data collection which is not comrehensive. For example we know that the company collects device ID, IP address, time, etc. but those are not mentioned in this disclosure the disclosure also does not mention or define the  limit of its  data collection  در چه مواردی اطلاعات شما در بله ذخیره می‌شود:
شماره تلفن همراه
نام کاربری
لیست مخاطبین در صورت تایید توسط کاربر
سایر موارد مطابق با تنظیمات به درخواست و تایید کاربر
باید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 بدیهی است کاربران می‌توانند اجازه ی دسترسی بله را مطابق با تنظیمات تعریف شده حسب صلاحدید و اراده خود مشخص نمایند و در این خصوص ادعایی نخواهند داشت. کاربران می‌توانند اجازه ی دسترسی اپلیکیشن بله به مخاطبان خود و تصاویر، فایل‌ها، پیام‌ها، فیلم‌ها و صوت‌های موجود در تلفن همراه یا رایانه شخصی خویش را محدود نمایند که البته منجر به پذیرش محدودیت‌هایی نسبت به امکانات ارتباطی در چارچوب پیام‌رسان می‌گردد.
</t>
  </si>
  <si>
    <t>Bale recieved a partial score as it stated  in its Privacy Policy, Section 4.2, it states  that it collects 'necessary infromation' to improve its performace,  however it does not state the extent of the data it collects and how it is collected . باید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t>
  </si>
  <si>
    <t>.  ,Bale's Privacy Policy states that it will only share information if it is with the 'user's permission' or if it is a  'legal requirement' however it does not disclose  what type of legal order it will comply with e.g. a court order. For this reason it recieved a partial score  این اطلاعات بدون رضایت شخصی یا الزامات قانونی تحت هیچ شرایطی ذخیره، پردازش، افشاء یا منتشر نشده یا در دسترس دیگران قرار نمی گیرد.. در مواردی که دستور از مقامات صالح قضایی ارسال گردد، بله به لحاظ قانونی متعهد به اطاعت از دستور مقام قضایی است.</t>
  </si>
  <si>
    <t>در مواردی که دستور از مقامات صالح قضایی ارسال گردد، بله به لحاظ قانونی متعهد به اطاعت از دستور مقام قضایی است.</t>
  </si>
  <si>
    <t xml:space="preserve">در مواردی که دستور از مقامات صالح قضایی ارسال گردد، بله به لحاظ قانونی متعهد به اطاعت از دستور مقام قضایی است.  Yes Bale's Privacy Policy clearly states that it shares information with legal authorites, therefore it reieved a full score for this indicator </t>
  </si>
  <si>
    <t>باید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 بدیهی است کاربران می‌توانند اجازه ی دسترسی بله را مطابق با تنظیمات تعریف شده حسب صلاحدید و اراده خود مشخص نمایند و در این خصوص ادعایی نخواهند داشت. کاربران می‌توانند اجازه ی دسترسی اپلیکیشن بله به مخاطبان خود و تصاویر، فایل‌ها، پیام‌ها، فیلم‌ها و صوت‌های موجود در تلفن همراه یا رایانه شخصی خویش را محدود نمایند که البته منجر به پذیرش محدودیت‌هایی نسبت به امکانات ارتباطی در چارچوب پیام‌رسان می‌گردد. Bale recieved a partial score as it state  in its Privacy Policy that it collects 'necessary infromation' to improve its performace  however i  does not define  "better" performance  means, as well as not defiing the extent of the data it collects and how it is collected</t>
  </si>
  <si>
    <t>باید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 بدیهی است کاربران می‌توانند اجازه ی دسترسی بله را مطابق با تنظیمات تعریف شده حسب صلاحدید و اراده خود مشخص نمایند و در این خصوص ادعایی نخواهند داشت. کاربران می‌توانند اجازه ی دسترسی اپلیکیشن بله به مخاطبان خود و تصاویر، فایل‌ها، پیام‌ها، فیلم‌ها و صوت‌های موجود در تلفن همراه یا رایانه شخصی خویش را محدود نمایند که البته منجر به پذیرش محدودیت‌هایی نسبت به امکانات ارتباطی در چارچوب پیام‌رسان می‌گردد. It recieved a partial score as per the explanation in P5.1</t>
  </si>
  <si>
    <t xml:space="preserve">The company states that it deletes users' ID or "Shenase" after 3 month of not logging in. However, it's not clear deleting Shenase means deleting other types of users' information, metadata, users' device information, aggregated data or not. Thereore only a partial score is granted. "در صورتی که کانالی در بله به مدت سه ماه فعالیتی نداشته باشد، به منزله انصراف کاربر تلقی شده و بله می تواند حسب صلاحدید، شناسه آن را آزاد نماید." </t>
  </si>
  <si>
    <t>با حذف حساب کاربری کلیه اطلاعات شما در «بله» حذف خواهد شد و به هیچ عنوان قابل بازگشت نخواهد بود. در زیر مواردی که پس از حذف حساب کاربری رخ خواهد داد آورده شده است:Bale recieved a full score for this indicator as it  clearly states which data sis deleted when a user delets their account 
حذف اطلاعات حساب و نمایه کاربری
حذف کلیه پیام های متنی، عکس، فیلم، صوت
حذف کلیه پیام های بانکی و تاریخچه آن
حذف شماره کارت ها و اطلاعات حساب بانکی
حذف مخاطبین و اطلاعات تماس
حذف کانال هایی که تنها شما مالک آن هستید</t>
  </si>
  <si>
    <t>1 and 3</t>
  </si>
  <si>
    <t xml:space="preserve">partial </t>
  </si>
  <si>
    <t xml:space="preserve">باید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 بدیهی است کاربران می‌توانند اجازه ی دسترسی بله را مطابق با تنظیمات تعریف شده حسب صلاحدید و اراده خود مشخص نمایند و در این خصوص ادعایی نخواهند داشت. کاربران می‌توانند اجازه ی دسترسی اپلیکیشن بله به مخاطبان خود و تصاویر، فایل‌ها، پیام‌ها، فیلم‌ها و صوت‌های موجود در تلفن همراه یا رایانه شخصی خویش را محدود نمایند که البته منجر به پذیرش محدودیت‌هایی نسبت به امکانات ارتباطی در چارچوب پیام‌رسان می‌گردد. . Bale recieved a partial score for this indicator as it says that it collects data for "better" performance but it's not clear what better performance mean.. There is is no information about users control on types of metadata collection that results in creating aggregated metadata and perhaps pattern recognition. For all these caveats, we decided to grant a partial score. . </t>
  </si>
  <si>
    <t>There are two parts that we made our asessment based on. One is about users' control on data deletion for terminating account, as follows: 
با حذف حساب کاربری کلیه اطلاعات شما در «بله» حذف خواهد شد و به هیچ عنوان قابل بازگشت نخواهد بود. در زیر مواردی که پس از حذف حساب کاربری رخ خواهد داد آورده شده است:
حذف اطلاعات حساب و نمایه کاربری
حذف کلیه پیام های متنی، عکس، فیلم، صوت
حذف کلیه پیام های بانکی و تاریخچه آن
حذف شماره کارت ها و اطلاعات حساب بانکی
حذف مخاطبین و اطلاعات تماس
حذف کانال هایی که تنها شما مالک آن هستید
 And the second part of the assessment is based on this section in the terms of service indicating that Bale collects users' information for providing better performance. It further continues that users can go to the setting and limit that data collection. In this case, adding such limitation for access to users' information might affect the app's functionality but at least Bale discloses that it gives this option to users to conntrol what information to share. However, there is no more information about medatadata or aggregated data collection and data retention. Therefore, we decided to grant a partial score. 
اید تذکر داده شود که برخی اطلاعات ضروری به منظور ارائه خدماتی بهتر و متناسب‌تر با اخذ اجازه کاربر و مشخص نمودن تنظیمات توسط کاربر توسط پیام‌رسان مالی بله جمع‌آوری می‌شوند. بدیهی است کاربران می‌توانند اجازه ی دسترسی بله را مطابق با تنظیمات تعریف شده حسب صلاحدید و اراده خود مشخص نمایند و در این خصوص ادعایی نخواهند داشت. کاربران می‌توانند اجازه ی دسترسی اپلیکیشن بله به مخاطبان خود و تصاویر، فایل‌ها، پیام‌ها، فیلم‌ها و صوت‌های موجود در تلفن همراه یا رایانه شخصی خویش را محدود نمایند که البته منجر به پذیرش محدودیت‌هایی نسبت به امکانات ارتباطی در چارچوب پیام‌رسان می‌گردد.</t>
  </si>
  <si>
    <t xml:space="preserve">. این اطلاعات بدون رضایت شخصی یا الزامات قانونی تحت هیچ شرایطی ذخیره، پردازش، افشاء یا منتشر نشده یا در دسترس دیگران قرار نمی گیرد. در مواردی که دستور از مقامات صالح قضایی ارسال گردد، بله به لحاظ قانونی متعهد به اطاعت از دستور مقام قضایی است.Yes,  Bale clearly discloses that it will comply with 'legal orders' therefore it recieves a full score however it does  ' not define what is meant by a  'legal order e.g. a court order or warran  or make reference to a specific law </t>
  </si>
  <si>
    <t xml:space="preserve">هر فرد می تواند هنگام عضویت نام کاربری تعریف نماید. تعریف رمز عبور برای کاربران اختیاری است و می‌تواند از طریق تنظیمات، صورت پذیرد.Bale recieved a partial score for this indicator as it does not disclose 2 step-verification, however it offers password protection </t>
  </si>
  <si>
    <t xml:space="preserve">In the FAQ page, there are pieces of information about account secuirty, enabling priacy settings, blocking, setting apassword for the app. Though not complete and thorough but it's helpful in educating users. Therfore, partial score is granted. </t>
  </si>
  <si>
    <t>95 elements for Privacy</t>
  </si>
  <si>
    <t>The results and comments are from RDR's Corporate Accountability Index 2019. We used RDR's WhatsApp scoring to ensure that our scoring is consistent with RDR's scoring method. See here: https://rankingdigitalrights.org/index2019/download/</t>
  </si>
  <si>
    <t>Facebook Terms of Service</t>
  </si>
  <si>
    <t>https://www.facebook.com/legal/terms</t>
  </si>
  <si>
    <t>Facebook Community Standards</t>
  </si>
  <si>
    <t>https://www.facebook.com/communitystandards/introduction</t>
  </si>
  <si>
    <t>unknown</t>
  </si>
  <si>
    <t>Instagram Terms of Use</t>
  </si>
  <si>
    <t>https://help.instagram.com/581066165581870/?helpref=hc_fnav&amp;bc[0]=Instagram%20Help&amp;bc[1]=Privacy%20and%20Safety%20Center</t>
  </si>
  <si>
    <t>Instagram Community Guidelines</t>
  </si>
  <si>
    <t>https://help.instagram.com/477434105621119/?helpref=hc_fnav&amp;bc[0]=Instagram%20Help&amp;bc[1]=Privacy%20and%20Safety%20Center</t>
  </si>
  <si>
    <t>WhatsApp Legal Info (Terms of service and privacy policy)</t>
  </si>
  <si>
    <t>https://www.whatsapp.com/legal/</t>
  </si>
  <si>
    <t>Facebook Data Policy</t>
  </si>
  <si>
    <t>https://www.facebook.com/privacy/explanation</t>
  </si>
  <si>
    <t>Deactivating or Deleting Your Account</t>
  </si>
  <si>
    <t>https://www.facebook.com/help/250563911970368/?helpref=hc_fnav</t>
  </si>
  <si>
    <t>Security Tips</t>
  </si>
  <si>
    <t>https://www.facebook.com/help/379220725465972/</t>
  </si>
  <si>
    <t>Instagram Security Tips</t>
  </si>
  <si>
    <t>https://help.instagram.com/369001149843369</t>
  </si>
  <si>
    <t>WhatsApp FAQ Staying Safe on WhatsApp</t>
  </si>
  <si>
    <t>https://faq.whatsapp.com/en/general/21197244</t>
  </si>
  <si>
    <t>Facebook two factor authentication</t>
  </si>
  <si>
    <t>https://www.facebook.com/help/148233965247823</t>
  </si>
  <si>
    <t>Facebook help page - How do I get alerts about unrecognized logins?</t>
  </si>
  <si>
    <t>https://www.facebook.com/help/162968940433354?helpref=faq_content</t>
  </si>
  <si>
    <t>Facebook help page - Explore your activity log</t>
  </si>
  <si>
    <t>https://www.facebook.com/help/activitylog</t>
  </si>
  <si>
    <t>Instagram Two factor authentication</t>
  </si>
  <si>
    <t>https://help.instagram.com/566810106808145?helpref=search&amp;sr=1&amp;query=two-factor</t>
  </si>
  <si>
    <t>WhatsApp two step verification</t>
  </si>
  <si>
    <t>https://faq.whatsapp.com/en/android/26000021/</t>
  </si>
  <si>
    <t>GNI 2015/16 Independent Company Assessments</t>
  </si>
  <si>
    <t>https://globalnetworkinitiative.org/wp-content/uploads/2018/02/Public-Report-2015-16-Independent-Company-Assessments.pdf</t>
  </si>
  <si>
    <t>Facebook Principles</t>
  </si>
  <si>
    <t>https://www.facebook.com/principles.php</t>
  </si>
  <si>
    <t>Secure browsing by default</t>
  </si>
  <si>
    <t>https://www.facebook.com/notes/facebook-engineering/secure-browsing-by-default/10151590414803920</t>
  </si>
  <si>
    <t>Making Connections to Facebook more Secure</t>
  </si>
  <si>
    <t>https://www.facebook.com/notes/protect-the-graph/making-connections-to-facebook-more-secure/1526085754298237/</t>
  </si>
  <si>
    <t>Facebook help center - secret conversations</t>
  </si>
  <si>
    <t>https://www.facebook.com/help/messenger-app/1084673321594605/?helpref=hc_fnav</t>
  </si>
  <si>
    <t>Code of Conduct</t>
  </si>
  <si>
    <t>https://s21.q4cdn.com/399680738/files/doc_downloads/governance_documents/Code-of-Conduct_2017-Updates-(June-2017-Update-IR-page).pdf</t>
  </si>
  <si>
    <t>WhatsApp end to end encryption</t>
  </si>
  <si>
    <t>https://faq.whatsapp.com/en/general/28030015</t>
  </si>
  <si>
    <t>Notifications for targeted attacks</t>
  </si>
  <si>
    <t>https://www.facebook.com/notes/facebook-security/notifications-for-targeted-attacks/10153092994615766/</t>
  </si>
  <si>
    <t>Facebook Bug Bounty Program</t>
  </si>
  <si>
    <t>https://www.facebook.com/whitehat</t>
  </si>
  <si>
    <t>Facebook whitehat security</t>
  </si>
  <si>
    <t>https://www.facebook.com/security/posts/10154333075936886:0</t>
  </si>
  <si>
    <t>Information for Law Enforcement Authorities</t>
  </si>
  <si>
    <t>https://www.facebook.com/safety/groups/law/guidelines/</t>
  </si>
  <si>
    <t>Government Data Requests Transparency Report H2 2017</t>
  </si>
  <si>
    <t>https://transparency.facebook.com/government-data-requests</t>
  </si>
  <si>
    <t>Law Enforcement and Third Party Matters</t>
  </si>
  <si>
    <t>https://www.facebook.com/help/473784375984502</t>
  </si>
  <si>
    <t>Advertising Policies</t>
  </si>
  <si>
    <t>https://www.facebook.com/policies/ads/</t>
  </si>
  <si>
    <t>Understanding the Facebook Community Standards Enforcement Report</t>
  </si>
  <si>
    <t>https://fbnewsroomus.files.wordpress.com/2018/05/understanding_the_community_standards_enforcement_report.pdf</t>
  </si>
  <si>
    <t>Facebook Help - Copyright</t>
  </si>
  <si>
    <t>https://www.facebook.com/help/1020633957973118/?helpref=hc_fnav</t>
  </si>
  <si>
    <t>Publishing Our Internal Enforcement Guidelines and Expanding Our Appeals Process</t>
  </si>
  <si>
    <t>https://newsroom.fb.com/news/2018/04/comprehensive-community-standards/</t>
  </si>
  <si>
    <t>Government Data Requests - Data - H22017</t>
  </si>
  <si>
    <t>Excel sheet available here: https://transparency.facebook.com/government-data-requests</t>
  </si>
  <si>
    <t>Government Data Requests - US report</t>
  </si>
  <si>
    <t>https://transparency.facebook.com/government-data-requests/country/US</t>
  </si>
  <si>
    <t>FACEBOOK INC. AND THE EU-U.S. and SWISS-U.S. PRIVACY SHIELD</t>
  </si>
  <si>
    <t>https://m.facebook.com/about/privacyshield</t>
  </si>
  <si>
    <t>Instagram Help - Copyright</t>
  </si>
  <si>
    <t>https://help.instagram.com/585021874940806?helpref=search&amp;sr=2&amp;query=content%20removal</t>
  </si>
  <si>
    <t>What names are allowed on Facebook?</t>
  </si>
  <si>
    <t>https://www.facebook.com/help/112146705538576</t>
  </si>
  <si>
    <t>What types of ID does Facebook accept?</t>
  </si>
  <si>
    <t>https://www.facebook.com/help/159096464162185?helpref=faq_content</t>
  </si>
  <si>
    <t>Instagram Information for Law Enforcement</t>
  </si>
  <si>
    <t>https://help.instagram.com/494561080557017/?helpref=hc_fnav</t>
  </si>
  <si>
    <t>Facebook Help - Account Disabled</t>
  </si>
  <si>
    <t>https://www.facebook.com/help/103873106370583?helpref=search&amp;sr=1&amp;query=disable%20account</t>
  </si>
  <si>
    <t>Facebook Help - How does Facebook decide which ads to show me and how can I control the ads I see?</t>
  </si>
  <si>
    <t>https://www.facebook.com/help/562973647153813?helpref=faq_content</t>
  </si>
  <si>
    <t>Facebook Help - What are my ad preferences and how can I adjust them?</t>
  </si>
  <si>
    <t>https://www.facebook.com/help/247395082112892?helpref=search&amp;sr=1&amp;query=How%20can%20I%20view%20and%20adjust%20my%20ad%20preferences</t>
  </si>
  <si>
    <t>Transparency Report - Community Standards Enforcement Preliminary Report</t>
  </si>
  <si>
    <t>https://transparency.facebook.com/community-standards-enforcement</t>
  </si>
  <si>
    <t>Copyright help page</t>
  </si>
  <si>
    <t>Instagram - What can I do if I see an ad I don't like?</t>
  </si>
  <si>
    <t>https://help.instagram.com/615366948510230?helpref=search&amp;sr=1&amp;query=ad%20i%20don%27t%20like</t>
  </si>
  <si>
    <t>Accessing and downloading your information</t>
  </si>
  <si>
    <t>https://www.facebook.com/help/1701730696756992</t>
  </si>
  <si>
    <t>How do I download a copy of my information on Facebook?</t>
  </si>
  <si>
    <t>https://www.facebook.com/help/212802592074644?helpref=faq_content</t>
  </si>
  <si>
    <t>WhatsApp - Requesting your account information</t>
  </si>
  <si>
    <t>https://faq.whatsapp.com/general/26000110</t>
  </si>
  <si>
    <t>Facebook Cookies Policy</t>
  </si>
  <si>
    <t>https://www.facebook.com/policies/cookies</t>
  </si>
  <si>
    <t>Instagram Cookies Policy</t>
  </si>
  <si>
    <t>https://help.instagram.com/1896641480634370?ref=ig</t>
  </si>
  <si>
    <t>Content Restrictions Transparency Report H2 2017</t>
  </si>
  <si>
    <t>https://transparency.facebook.com/content-restrictions</t>
  </si>
  <si>
    <t>Intellectual Property Transparency Report H2 2017</t>
  </si>
  <si>
    <t>https://transparency.facebook.com/intellectual-property</t>
  </si>
  <si>
    <t>Image Privacy Rights</t>
  </si>
  <si>
    <t>https://www.facebook.com/help/428478523862899</t>
  </si>
  <si>
    <t>Trademark help page</t>
  </si>
  <si>
    <t>https://www.facebook.com/help/507663689427413/?helpref=hc_fnav</t>
  </si>
  <si>
    <t>Content Restrictions data H2 2017</t>
  </si>
  <si>
    <t>Content Restrictions India</t>
  </si>
  <si>
    <t>https://transparency.facebook.com/content-restrictions/country/IN</t>
  </si>
  <si>
    <t>WhatsApp Help Page on banned accounts</t>
  </si>
  <si>
    <t>https://faq.whatsapp.com/en/android/23154266/?category=5245246</t>
  </si>
  <si>
    <t>Instagram Account Disabled</t>
  </si>
  <si>
    <t>https://help.instagram.com/366993040048856</t>
  </si>
  <si>
    <t>Facebook Blog Post- Hard Questions: Who Should Decide What Is Hate Speech in an Online Global Community?</t>
  </si>
  <si>
    <t>https://newsroom.fb.com/news/2017/06/hard-questions-hate-speech/</t>
  </si>
  <si>
    <t>How do I access or review my data on Instagram?</t>
  </si>
  <si>
    <t>https://help.instagram.com/181231772500920</t>
  </si>
  <si>
    <t>Content Restrictions Transparency Report H1 2018</t>
  </si>
  <si>
    <t>Intellectual Property Transparency Report H1 2018</t>
  </si>
  <si>
    <t>Content Restrictions India H1 2018</t>
  </si>
  <si>
    <t>Government Data Requests Transparency Report H1 2018</t>
  </si>
  <si>
    <t>Government Data Requests - US report H1 2018</t>
  </si>
  <si>
    <t>WhatsApp Information for Law Enforcement Authorities</t>
  </si>
  <si>
    <t>https://faq.whatsapp.com/en/android/26000050/?category=5245250</t>
  </si>
  <si>
    <t>Contact the Data Protection Officer (DPO)</t>
  </si>
  <si>
    <t>https://www.facebook.com/help/contact/540977946302970</t>
  </si>
  <si>
    <t>Referance/commnet</t>
  </si>
  <si>
    <t xml:space="preserve">Source </t>
  </si>
  <si>
    <t>Yes. The WhatsApp terms and conditions (Source 5) are available by clicking the link "Privacy &amp; Terms" at the bottom of the WhatsApp.com homepage.</t>
  </si>
  <si>
    <t>Althought WhatsApp has a Persian language page (fron drop-down langauge bar you can pick فارسی) however, not everything about Terms of Service is translated. Some information are not translated. The legal page is a mix of English and Persian. Thus, we decided to give a partial score because we are evaluating WhatsApp based on its Persian disclosure</t>
  </si>
  <si>
    <t>Yes. The WhatsApp terms and conditions (Source 5) are presented in an easy to read format with clear headings.</t>
  </si>
  <si>
    <t>Partial. Partial credit is given because although WhatsApp's terms of service state "We will provide you notice of amendments to our Terms, as appropriate, and update the “Last Modified” date at the top of our Terms," (Source 5) the phrase "as appropriate" may suggest that there are circumstances under which the company does not notify users of changes.</t>
  </si>
  <si>
    <t>WhatsApp does not explain how it will notify users of changes to the terms of service.</t>
  </si>
  <si>
    <t>no disclosure</t>
  </si>
  <si>
    <t>Yes. WhatsApp maintains a change log of its terms of service linked to in the current terms of service.</t>
  </si>
  <si>
    <t>Yes. In the terms of service, under "Acceptable Use of Our Services" (Source 5), WhatsApp clearly discloses what types of content and activities are prohibited.</t>
  </si>
  <si>
    <t>Yes. In the Terms of Service (Source 5), WhatsApp lists several reasons for account restriction, including violation of intellectual property rights, impersonation, and threatening other users, among others.</t>
  </si>
  <si>
    <t>Partial. WhatsApp's ToS (Source 5) state the following in the "Safety and Security" section: "We develop automated systems to improve our ability to detect and remove abusive people and activity that may harm our community and the safety and security of our Services." It does not provide any additional information on these "automated systems." According to the "Reporting Third-Party Copyright, Trademark, And Other Intellectual Property Infringement" (Source 5) section of its ToS, WhatsApp has a reporting function for users to file complaints about violations of intellectual property rights. However, the company provides no information on other processes used for discovering terms of service violations.</t>
  </si>
  <si>
    <t>Not Applicable to WhatsApp</t>
  </si>
  <si>
    <t>Because of E2EE by default</t>
  </si>
  <si>
    <t xml:space="preserve">Partial. In a section of WhatsApp's ToS (Source 5) titled "Safety and Security," the company states the following: "We develop automated systems to improve our ability to detect and remove abusive people and activity that may harm our community and the safety and security of our Services. If we learn of people or activity like this, we will take appropriate action by removing such people or activity or contacting law enforcement." No additional information is provided, resulting in partial credit for this element. </t>
  </si>
  <si>
    <t>No disclosure</t>
  </si>
  <si>
    <t>Not applicable becasue of E2EE by default</t>
  </si>
  <si>
    <t xml:space="preserve">Yes. On its help page on banned accounts (Source 57), WhatsApp explains that it will notify users in the event of an account restriction: "If you become banned, you will receive the following message from within WhatsApp:"Your phone number is banned from using WhatsApp. Contact support for help." Be aware that we ban accounts if we believe the account activity is in violation of our Terms of Service." </t>
  </si>
  <si>
    <t>No. While the company requires that users enter a phone number, this is necessary as part of WhatsApp's functionality as a messaging platform. Therefore it does not count against the company and full credit is given.</t>
  </si>
  <si>
    <t>Yes. The WhatsApp Legal Info policy (Source 5) are available by clicking the link "Privacy &amp; Terms" at the bottom of the WhatsApp.com homepage.</t>
  </si>
  <si>
    <t>Although company has a legal info page in Persian, the information in that page is not fully translated. It's partly Persian, partly English and not all the information in English is available in Persian</t>
  </si>
  <si>
    <t>Yes. The WhatsApp Legal Info policy (Source 5) are presented in an easy to read format with clear headings.</t>
  </si>
  <si>
    <t>Yes. WhatsApp's Legal Info (Source 5) states: "We may amend or update our Privacy Policy. We will provide you notice of amendments to this Privacy Policy, as appropriate, and update the “Last Modified” date at the top of this Privacy Policy."</t>
  </si>
  <si>
    <t>Yes. WhatsApp's Legal Info policy (Source 5) has a link at the top through which users can access archived versions of its policies.</t>
  </si>
  <si>
    <t>Yes. In the WhatsApp Legal Info under the section "Information We Collect," (Source 5) WhatsApp lists the types of user data it gathers.</t>
  </si>
  <si>
    <t>Partial. WhatsApp discloses some information about its practices for sharing user information, but it does not clearly disclose whether it shares each type of information it collects. In its privacy policy (Source 5), under the section "Information You and We Share," WhatsApp does not clearly disclose if it shares each type of user information it may collect. Therefore partial credit is awarded.</t>
  </si>
  <si>
    <t>Partial. In its Legal Info policy (Source 5) WhatsApp states that it may share user information with Third Party Providers or Third Party Services, but it does not clearly explain what types of third parties these categories include or what types of user information it may share. Although it provides one example, "For example, if you use a data backup service integrated with our Services (such as iCloud or Google Drive), they will receive information about what you share with them," (Source 5), it does not address the other types of third parties with which it shares user data. Therefore partial credit is given.</t>
  </si>
  <si>
    <t>Yes. WhatsApp states that "We collect, use, preserve, and share your information if we have a good-faith belief that it is reasonably necessary to: (a) respond pursuant to applicable law or regulations, to legal process, or to government requests; " (Source 5).</t>
  </si>
  <si>
    <t>Partial. Other than posing the examples of iCloud and Google Drive, WhatsApp does not list by name the third parties with which it shares user data (Source 5).</t>
  </si>
  <si>
    <t>Partial. Although WhatsApp breaks out the "Information We Collect" in its Legal Info policy (Source 5) into "Information You Provide," "Automatically Collected Information," and "Third Party Information," it only provides reasons for why it collects some of these types of data. Therefore only partial credit can be given.</t>
  </si>
  <si>
    <t>Yes. In the "Affiliated Companies" section of its Legal Info policy (Source 5), WhatsApp notes that "As part of the Facebook family of companies, WhatsApp receives information from, and shares information with, this family of companies. We may use the information we receive from them, and they may use the information we share with them, to help operate, provide, improve, understand, customize, support, and market our Services and their offerings. This includes helping improve infrastructure and delivery systems, understanding how our Services or theirs are used, securing systems, and fighting spam, abuse, or infringement activities. Facebook and the other companies in the Facebook family also may use information from us to improve your experiences within their services such as making product suggestions (for example, of friends or connections, or of interesting content) and showing relevant offers and ads."</t>
  </si>
  <si>
    <t>Partial. In the section of WhatsApp's Legal Info policy (Source 5) entitled "Information You And We Share," the company provides some information about why it shares user information, but it does not disclose a purpose for each type of user information it shares, therefore partial credit is given.</t>
  </si>
  <si>
    <t>Partial. In the privacy policy section of its Legal Info document (Source 5), WhatsApp states that "If a message cannot be delivered immediately (for example, if you are offline), we may keep it on our servers for up to 30 days as we try to deliver it. If a message is still undelivered after 30 days, we delete it." Beyond this clarification, however, the company does not provide information about other types of user information it collects and how long this information is retained.</t>
  </si>
  <si>
    <t>Partial. WhatsApp’s FAQ page (Source 10) discloses information on de-identified data it retains but gives only one example of the type of de-identified user information it retains : ‘Copies of some material (e.g., log records) may remain in our database but are disassociated from personal identifiers’. This language indicates that the service might retain other types of user information which is not disclosed in WhatsApp’s policy. Hence, partial credit.</t>
  </si>
  <si>
    <t>Partial. The WhatsApp privacy policy (Source 5) states: "When you delete your WhatsApp account, your undelivered messages are deleted from our servers as well as any of your other information we no longer need to operate and provide our Services. Be mindful that if you only delete our Services from your device without using our in-app delete my account feature, your information may be stored with us for a longer period. Please remember that when you delete your account, it does not affect the information other users have relating to you, such as their copy of the messages you sent them." This only merits partial credit because deleting the app from a user's phone does not guarantee that all account data will be removed from WhatsApp's servers.</t>
  </si>
  <si>
    <t>Partial. WhatsApp FAQ page (Source 10) about deleting user account states, ‘It may take up to 90 days to delete data stored in backup systems. Your information isn't accessible on WhatsApp during this time.’ Since it is not clear whether the company deletes all user information, WhatsApp falls short of full credit despite providing users with information about how long their data is retained after deleting their account.</t>
  </si>
  <si>
    <t>Partial. WhatsApp states in its privacy policy (Source 5) that "As part of the Facebook family of companies, WhatsApp receives information from, and shares information with, this family of companies. We may use the information we receive from them, and they may use the information we share with them, to help operate, provide, improve, understand, customize, support, and market our Services and their offerings. This includes helping improve infrastructure and delivery systems, understanding how our Services or theirs are used, securing systems, and fighting spam, abuse, or infringement activities. Facebook and the other companies in the Facebook family also may use information from us to improve your experiences within their services such as making product suggestions (for example, of friends or connections, or of interesting content) and showing relevant offers and ads. However, your WhatsApp messages will not be shared onto Facebook for others to see. In fact, Facebook will not use your WhatsApp messages for any purpose other than to assist us in operating and providing our Services." The company also notes that "If you are an existing user, you can choose not to have your WhatsApp account information shared with Facebook to improve your Facebook ads and products experiences. Existing users who accept our updated Terms and Privacy Policy will have an additional 30 days to make this choice by going to Settings &gt; Account," but does not indicate what happens if existing users do not make this choice within the 30-day window.</t>
  </si>
  <si>
    <t>No. Targeted advertising is not off by default but rather, as stated in WhatsApp's privacy policy (Source 5), "If you are an existing user, you can choose not to have your WhatsApp account information shared with Facebook to improve your Facebook ads and products experiences."</t>
  </si>
  <si>
    <t xml:space="preserve">Yes. On the page "Requesting your account information" (Source 48) WhatsApp explains how users can "request and export a report of your WhatsApp account information and settings. Examples of this information include your profile photo and group names." The page also includes a link where users can request to download their chat history. </t>
  </si>
  <si>
    <t>Yes. On the page "Requesting your account information" (Source 48) WhatsApp states: "A ZIP file will be downloaded to your phone. The ZIP file includes an HTML file that is easy to view, and a JSON file that could be ported to another app."</t>
  </si>
  <si>
    <t>No. From the descriptions of the user data available for download it is not clear that users can also obtain the private user information that the company holds about them.</t>
  </si>
  <si>
    <t xml:space="preserve">Yes. On its Information for Law Enforcement Authorities page (Source 26) regarding Emergency Requests, Facebook states: "In responding to a matter involving imminent harm to a child or risk of death or serious physical injury to any person and requiring disclosure of information without delay, a law enforcement official may submit a request through the Law Enforcement Online Request System. Note: We will not review or respond to requests submitted by non-law enforcement officials. Users aware of an emergency situation should immediately and directly contact local law enforcement officials." </t>
  </si>
  <si>
    <t>Yes. Facebook describes its process for responding to court orders on its Information for Law Enforcement Authorities page (Source 26) under the "U.S. Legal Process Requirements" subheading: "A court order issued under 18 U.S.C. Section 2703(d) is required to compel the disclosure of certain records or other information pertaining to the account, not including contents of communications, which may include message headers and IP addresses, in addition to the basic subscriber records identified above." In its Law Enforcement and Third Party Matters page (Source 28), Facebook also discloses: "Facebook may provide the available basic subscriber information (not content) where the requested information is indispensable to the case, and not within a party’s possession upon personal service of a valid subpoena or court order and after notice to affected account holders.Your subpoena or Court order must be directed to the entity mentioned in the Terms of Service that are applicable to your use of the Facebook service (i.e. Facebook Ireland or Facebook, Inc., depending on where you are domiciled meaning if serving the subpoena on Facebook, Inc., the subpoena must be a valid federal, California or California domesticated subpoena, addressed to and served on Facebook, Inc. If serving Facebook Ireland Limited, the subpoena or court order must be addressed to and served on Facebook Ireland Limited.”)Any such subpoena or court order should be limited in scope to seek basic subscriber information only, and set out the specific accounts at issue by identifying them by URL or Facebook user ID (UID). Names, birthdays, locations, and other information are insufficient."</t>
  </si>
  <si>
    <t xml:space="preserve">Yes. On its Information for Law Enforcement Authorities page (Source 26) under the "International Legal Process Requirements" subheading Facebook notes that "We disclose account records solely in accordance with our terms of service and applicable law. A Mutual Legal Assistance Treaty request or letter rogatory may be required to compel the disclosure of the contents of an account." </t>
  </si>
  <si>
    <t>No disclosure, No disclosure found. Facebook does disclose information about how private parties can submit requests for user information via a subpoena or court order; however, these processes are considered under the category of government requests, since it is a judicial process. No other information could be found regarding Facebook's process for responding to requests that are submitted through non-government or non-judicial processes. On its Law Enforcement and Third Party Matters Help Center page (Source 28) Facebook declares that "Federal law does not allow private parties to obtain the content of communications (example: messages, Timeline posts, photos) using subpoenas. See the Stored Communications Act, 18 U.S.C. § 2701 et seq,...Facebook may provide the available basic subscriber information (not content) where the requested information is indispensable to the case, and not within a party’s possession upon personal service of a valid subpoena or court order and after notice to affected account holders. If you are domiciled within the U.S. or Canada, the subpoena must be a valid federal, California or California domesticated subpoena, addressed to and served on Facebook, Inc. If you are domiciled outside the U.S. or Canada, the subpoena or court order must be addressed to and served on Facebook Ireland Limited." This disclosure does not apply to the elements on private requests. Therefore, no credit is given.</t>
  </si>
  <si>
    <t>Yes. On the Information for Law Enforcement Authorities page (Source 26) Facebook provides the following legal basis: "We disclose account records solely in accordance with our terms of service and applicable law, including the federal Stored Communications Act ("SCA"), 18 U.S.C. Sections 2701-2712."</t>
  </si>
  <si>
    <t>Yes. In the Government User Data Requests report (Source 64) Facebook discloses: "Facebook responds to government requests for data in accordance with applicable law and our terms of service. Each and every request we receive is carefully reviewed for legal sufficiency and we may reject or require greater specificity on requests that appear overly broad or vague."</t>
  </si>
  <si>
    <t>Yes. On its Information for Law Enforcement Authorities page (Source 26) Facebook states that "A valid subpoena issued in connection with an official criminal investigation is required to compel the disclosure of basic subscriber records (defined in 18 U.S.C. Section 2703(c)(2)), which may include: name, length of service, credit card information, email address(es), and a recent login/logout IP address(es), if available."</t>
  </si>
  <si>
    <t xml:space="preserve">Note: Facebook's Government Data Requests transparency report (Source 64) states: "This report includes information about requests related to our various products and services including Facebook, Instagram, Messenger, Oculus and Whatsapp unless otherwise noted." Therefore this information is applied to all services covered in the Index.
Yes. Facebook lists the number of requests for user information by country. </t>
  </si>
  <si>
    <r>
      <rPr>
        <rFont val="Arial"/>
        <color rgb="FFFF0000"/>
        <sz val="10.0"/>
      </rPr>
      <t>Note</t>
    </r>
    <r>
      <rPr>
        <rFont val="Arial"/>
        <color rgb="FF000000"/>
        <sz val="10.0"/>
      </rPr>
      <t xml:space="preserve"> that this information is not particularly for WhatsApp; it's for Facebook. The data is not disaggregated for Facebook's different services</t>
    </r>
  </si>
  <si>
    <t>Partial. Facebook receives partial credit because on its country-specific page for the United States (Source 65) it breaks out legal requests by type, which is helpful in determining if requests are for stored or real-time data. However, Facebook does not disclose whether real-time or historic data is provided on requests for emergency disclosures, FISA, and court orders under (18 USC 2703(d)).</t>
  </si>
  <si>
    <t>Partial. Facebook's transparency report does list the number of accounts affected (Source 64); however, for the United States report (Source 65), the company is restricted to reporting the number of National Security Letters (NSLs) for user information that it receives in bands of 500. Since the company is unable to fully disclose the number of accounts affected by government requests for user information, partial credit is given.</t>
  </si>
  <si>
    <t>Partial. Facebook receives partial credit because it breaks out requests from United States law enforcement authorities by legal process (Source 65), with FISA requests identified as either content or non-content. However, this level of specification is not provided within data on emergency disclosures or search warrants, and information provided on countries other than the United States is only reported in aggregate, rather than content, non-content, or both.</t>
  </si>
  <si>
    <t>Yes. Facebook lists U.S. court orders, along with criminal and civil subpoenas, as requests on which it reports.</t>
  </si>
  <si>
    <t>Partial. Facebook is granted partial credit because although it provides the number of requests received and the percentage of requests where some data was produced, it continues to exclude specific numbers for U.S. national security requests (Source 65).</t>
  </si>
  <si>
    <t>Yes. Facebook states the following in its transparency report (Source 64): "We report the number and nature of U.S. national security data requests, including breakdowns of Foreign Intelligence Surveillance Act orders that seek the content of accounts or non-content information (such as subscriber name) and the number of National Security Letters we received. Pursuant to U.S. Department of Justice requirements, these numbers are reported within ranges of 500 and FISA requests are subject to a six month reporting delay."</t>
  </si>
  <si>
    <t>Yes. Facebook reports this data biannually.</t>
  </si>
  <si>
    <t>Yes. The report can be exported as a CSV file.</t>
  </si>
  <si>
    <t>Yes. On WhatsApp's "Information for Law Enforcement Authorities" page (Source 66), the company states: "WhatsApp reserves the right to notify people who use our service of requests for their information prior to disclosure unless we are prohibited by law from doing so or in exceptional circumstances, such as child exploitation cases, emergencies or when notice would be counterproductive." Therefore, full credit is given.</t>
  </si>
  <si>
    <t>Yes. Facebook has a bug bounty program that also covers Instagram, WhatsApp, and Messenger (Source 24).</t>
  </si>
  <si>
    <t>Yes. Facebook states on its bug bounty program page: "If you comply with the policies below when reporting a security issue to Facebook, we will not initiate a lawsuit or law enforcement investigation against you in response to your report," (Source 24).</t>
  </si>
  <si>
    <t>Yes. WhatsApp enables encrypted communications by default as detailed on its "End-to-End Encryption" page (Source 22).</t>
  </si>
  <si>
    <t>Yes. The "End-to-End Encryption" page states "Your messages are secured with a lock, and only the recipient and you have the special key needed to unlock and read your message. For added protection, every message you send has a unique lock and key," (Source 22).</t>
  </si>
  <si>
    <t xml:space="preserve">Yes. The "End-to-End Encryption" page indicates that end-to-end encryption is enabled by default (Source 22). </t>
  </si>
  <si>
    <t>Yes. The "End-to-End Encryption" page states "End-to-end encryption is always activated, provided all parties are using the latest version of WhatsApp. There is no way to turn off end-to-end encryption," (Source 22).</t>
  </si>
  <si>
    <t>Yes. On the WhatsApp Two Step Verification help page (Source 15), the company explains how to set up two step verification in order to prevent fraudulent access to one's account.</t>
  </si>
  <si>
    <t>Yes. WhatsApp has a page called "Staying Safe on WhatsApp" (Source 10) with information about controlling user privacy and keeping one's account secure.</t>
  </si>
  <si>
    <t>Yes. The Global Network Initiative Public Report on 2015-2016 Independent Company Assessments (Source 16) makes clear in several places that Facebook adheres to the GNI Principles, of which freedom of expression is one. This commitment to freedom of expression is also reflected in the Facebook Principles (Source 17). Principle 1 of the Facebook Principles "Freedom to Share and Connect" states that "People should have the freedom to share whatever information they want, in any medium and any format, and have the right to connect online with anyone - any person, organization or service - as long as they both consent to the connection." In addition, Principle 3 "Free Flow of Information" provides that "People should have the freedom to access all of the information made available to them by others. People should also have practical tools that make it easy, quick, and efficient to share and access this information."</t>
  </si>
  <si>
    <t>Yes. The Global Network Initiative Public Report on 2015/2016 Independent Company Assessments (Source 16, p.21) provides the following on board oversight: "The Board noted that senior Facebook management and the company’s Board of Directors receive updates regarding human rights issues on a regular basis, and as needed when specific situations arise."</t>
  </si>
  <si>
    <t>Yes. The Global Network Initiative Public Report on 2015/2016 Independent Company Assessments (Source 16, p.21) provides the following: "The Board noted that senior Facebook management and the company’s Board of Directors receive updates regarding human rights issues on a regular basis, and as needed when specific situations arise."</t>
  </si>
  <si>
    <t xml:space="preserve">Yes. The Global Network Initiative Public Report on 2015/2016 Independent Company Assessments (Source 16, p. 21) provides the following: "Four teams coordinate the implementation of the GNI Principles in company operations: Public Policy, Legal (including the Law Enforcement Response Team), Community Operations, and the Privacy Program." Full credit is awarded as the GNI Principles explicitly cover freedom of expression and privacy. </t>
  </si>
  <si>
    <t>Yes. The 2015/2016 GNI Independent Assessment (Source 16, p.21) states, "All new Facebook staff members receive training related to freedom of expression and privacy during their orientation, and external experts provide additional training for various teams on a periodic basis as needed."</t>
  </si>
  <si>
    <t xml:space="preserve">Yes. The 2015/2016 GNI Independent Assessment (Source 16, p.21) provides the following: "The company has a formal whistleblowing mechanism, and employees are also encouraged to raise concerns and provide feedback about company policy and actions informally, which they regularly do." More information on the whistleblowing policy can be found under "Reporting Violations" in the company's Code of Conduct (Source 21). </t>
  </si>
  <si>
    <t>Yes. The Global Network Initiative Public Report on 2015/2016 Independent Company Assessments (Source 16, p.21) provides: "In regards to human rights impact due diligence, Facebook employs a process by which product changes are assessed for potential privacy and freedom of expression issues (and other issues of concern to the people who use Facebook products). The assessment process examined how this process operated with respect to the launch of a number of products and feature updates. Human rights due diligence may also take place when changes occur in the political environment of countries in which Facebook has a presence." This disclosure indicates that Facebook considers how laws affect freedom of expression and privacy in the jurisdictions in which it operates.</t>
  </si>
  <si>
    <t xml:space="preserve">Partial. The Global Network Initiative Public Report on 2015/2016 Independent Company Assessments (Source 16, p.21) states: "In regards to human rights impact due diligence, Facebook employs a process by which product changes are assessed for potential privacy and freedom of expression issues (and other issues of concern to the people who use Facebook products). The assessment process examined how this process operated with respect to the launch of a number of products and feature updates." Given that it is not clear from disclosure whether the company's assessments evaluate the freedom of expression and privacy risks associated with existing products and services, Facebook receives partial credit. </t>
  </si>
  <si>
    <t xml:space="preserve">Yes. The Global Network Initiative Public Report on 2015/2016 Independent Company Assessments (Source 16, p.21) provides the following: "In regards to human rights impact due diligence, Facebook employs a process by which product changes are assessed for potential privacy and freedom of expression issues (and other issues of concern to the people who use Facebook products). The assessment process examined how this process operated with respect to the launch of a number of products and feature updates." </t>
  </si>
  <si>
    <t>no dosclosure</t>
  </si>
  <si>
    <t>Yes. Facebook is a member of the Global Network Initiative (GNI), a multi-stakeholder initiative focused on commitments to upholding freedom of expression and privacy (Source 16).</t>
  </si>
  <si>
    <t>Date accessed</t>
  </si>
  <si>
    <t>https://telegram.org/faq</t>
  </si>
  <si>
    <t>Privacy Policy</t>
  </si>
  <si>
    <t>https://telegram.org/privacy</t>
  </si>
  <si>
    <t>ToS</t>
  </si>
  <si>
    <t>https://telegram.org/tos</t>
  </si>
  <si>
    <t>Technical FAQ</t>
  </si>
  <si>
    <t>https://core.telegram.org/techfaq</t>
  </si>
  <si>
    <t>Telegram API Terms of Service</t>
  </si>
  <si>
    <t>https://core.telegram.org/api/terms#:~:text=We%20offer%20our%20API%20free,2.3.</t>
  </si>
  <si>
    <t>Supergroups 10,000: Admin Tools &amp; More</t>
  </si>
  <si>
    <t>https://telegram.org/blog/admin-revolution#recent-admin-actions</t>
  </si>
  <si>
    <t>Transparency Channel</t>
  </si>
  <si>
    <t>https://t.me/s/transparency</t>
  </si>
  <si>
    <t>$300,000 for Cracking Telegram Encryption</t>
  </si>
  <si>
    <t>https://telegram.org/blog/cryptocontest</t>
  </si>
  <si>
    <t>Telegram and the Freedom of Speech</t>
  </si>
  <si>
    <t>https://telegra.ph/Telegram-and-Freedom-of-Speech-10-29</t>
  </si>
  <si>
    <t>October 29, 2017</t>
  </si>
  <si>
    <t>ISIS Watch Channel</t>
  </si>
  <si>
    <t>https://t.me/isiswatch</t>
  </si>
  <si>
    <t>Spam FAQ</t>
  </si>
  <si>
    <t>https://telegram.org/faq_spam</t>
  </si>
  <si>
    <t>Durov's post about human rights</t>
  </si>
  <si>
    <t>https://t.me/durov/76</t>
  </si>
  <si>
    <t>April 13, 2018</t>
  </si>
  <si>
    <t>Admins Tools</t>
  </si>
  <si>
    <t>https://telegram.org/tour/groups#admin-tools</t>
  </si>
  <si>
    <t>Telegram Support Initiative</t>
  </si>
  <si>
    <t>https://tsf.telegram.org/</t>
  </si>
  <si>
    <t>Admins, Supergroups and More</t>
  </si>
  <si>
    <t>https://telegram.org/blog/supergroups</t>
  </si>
  <si>
    <t>Telegram's Official Twitter Account (a thread about addressing spams and PDKI)</t>
  </si>
  <si>
    <t>https://twitter.com/asosaleh/status/686521151930122240?s=20</t>
  </si>
  <si>
    <t>Telegram's official Twitter account responding to a users who claims that PDKI accounts are blocked perhaps because they were reported by the IR government. Telegram explains their process in restricting those accounts by explaining SPAM fundtion.</t>
  </si>
  <si>
    <t>پرسش‌های متداول تلگرام</t>
  </si>
  <si>
    <t>https://telegram.org/faq/fa?ln=f#51</t>
  </si>
  <si>
    <t>Why Isn’t Telegram End-to-End Encrypted by Default?</t>
  </si>
  <si>
    <t>https://telegra.ph/Why-Isnt-Telegram-End-to-End-Encrypted-by-Default-08-14</t>
  </si>
  <si>
    <r>
      <t xml:space="preserve">ToS doesn't exist on </t>
    </r>
    <r>
      <rPr>
        <rFont val="Arial"/>
        <color rgb="FF1155CC"/>
        <sz val="10.0"/>
        <u/>
      </rPr>
      <t>Telegram.org</t>
    </r>
    <r>
      <rPr>
        <rFont val="Arial"/>
        <color rgb="FF000000"/>
        <sz val="10.0"/>
      </rPr>
      <t xml:space="preserve">'s homepage. One should go first to FAQ page (located on the homepage) From there should go to the following question: "Do you have a Privacy Policy?" and from the Privacy Policy should select tsection 1.2. Terms of Service. Therefore, we granted no score for this element. </t>
    </r>
  </si>
  <si>
    <t>1 --&gt; 2 --&gt; 3</t>
  </si>
  <si>
    <t xml:space="preserve">ToS is available in English.  however, there is no "translation" or "language" button to instantly find the ToS in other languages. The FAQ page has pieces of information related to ToS content. And there is a drop-down language button on FAQ page. But ToS by itself is not translated in Persian. Therefore, we decided to grant no score. Most of the information about ToS exists in the FAQ page (about account restriction, government/third-party requests, etc.) therefore we decided to give a partial score. </t>
  </si>
  <si>
    <t xml:space="preserve">1,3. </t>
  </si>
  <si>
    <t xml:space="preserve">From here on, we assess Telegram's English documents. The English version of ToS is written in an understandable manner. Therefore, fuul score is granted. </t>
  </si>
  <si>
    <t>3</t>
  </si>
  <si>
    <t>In its ToS, Telegram mentions that "We reserve the right to update these Terms of Service later." However there is not information about *notifying* users.</t>
  </si>
  <si>
    <t xml:space="preserve">Based on Telegram's ToS the following content are not allowed and Telegram takes action on them: promotion of violence, posting illegal pornographic content, using Telegram for spamming and scamming. In addition in FAQ Telegram mentions that it takes action on users account/content if the content is illegal and/or infringe copyright. Telegram only restrict content in public group, channel, public stickers and bots. </t>
  </si>
  <si>
    <t>3, 1</t>
  </si>
  <si>
    <t xml:space="preserve">In the ToS, Telegram lists activities/content that violate its ToS. In addition in the FAQ page, Telegram says  "in the places where it is most needed (and to continue distributing Telegram through the App Store and Google Play), we have to process legitimate requests to take down illegal public content (e.g., sticker sets, bots, and channels) within the app. For example, we can take down sticker sets that violate intellectual property rights or porn bots." therefore, one can conclude that illegal content (not sure based on what jurisdiction), porn, infringment on intelectual property are subjected to take downs and restriction. In addition Telegram in the same FAQ section mentions "For example, if criticizing the government is illegal in some country, Telegram won't be a part of such politically motivated censorship. This goes against our founders' principles. While we do block terrorist (e.g. ISIS-related) bots and channels, we will not block anybody who peacefully expresses alternative opinions." meaning Telegram restrict and ban terrorist content including bots and channels. </t>
  </si>
  <si>
    <t xml:space="preserve">In the FAQ page, Telegras mentions that the company enables users' reporting feature (report button). Users can report spam/illegal content, admin themselves can take action and delete content, delete a channel or group, assign another admins with admin-level power. In addition Telegram provides email address such as abuse@telegram.org and dmca@telegram.org to let users contact Telegram and raise issues. "Whenever we receive a complaint at abuse@telegram.org or dmca@telegram.org regarding the legality of public content, we perform the necessary legal checks and take it down when deemed appropriate." "...If you find sticker sets or bots on Telegram that you think are illegal, please ping us at abuse@telegram.org."
 However, there is no additional information about automatic content/account restriction or pro-active content governance. Thus, partial score is granted. </t>
  </si>
  <si>
    <t>1, 13</t>
  </si>
  <si>
    <t xml:space="preserve">In the FAQ page, Telegras mentions that the company enables users' reporting feature (report button). Users can report spam/illegal content, admin themselves can take action and delete content, delete a channel or group, assign another admins with admin-level power. In addition Telegram provides email address such as abuse@telegram.org and dmca@telegram.org to let users contact Telegram and raise issues. "Whenever we receive a complaint at abuse@telegram.org or dmca@telegram.org regarding the legality of public content, we perform the necessary legal checks and take it down when deemed appropriate." "...If you find sticker sets or bots on Telegram that you think are illegal, please ping us at abuse@telegram.org."
However, there is no more enformation about the process of handling reports, whether Telegram has a group of moderators, or handle those reports automatically. Teleram also train groups of volunteers to process its ToS. The group is called "Telegram Support Force." However, TSF's main job seems to be answering users' questions not to enforce ToS or community guidline. Therefore, because there is no information about proactive and automatic content governance, we decided to award a partial score. </t>
  </si>
  <si>
    <t>1, 13, 15</t>
  </si>
  <si>
    <t xml:space="preserve">The company has a @Spambot. SpamBot is supposed to tell users whether their account is restricted or not and explains why the account is restricted. However, there is not any public example of SpamBot. One should be blocked or restricted to contact SpamBot and see what its response would look like. We are not sure if SpamBot is only used to describe Spam-based restrictions or it includes explaination for other types of restrictions such as terrorist content, por, child exploitation. In the first section of SpamBot FAQ, Telegram tries to explain examples of Spams and reason for being restricted or reported. Here are a few sentences that show the procedure: "When users press the ‘Report spam’ button in a chat, they forward these messages to our team of moderators for review. If the moderators decide that the messages deserved this, the account becomes limited temporarily." "As a general rule, people do mind getting unsolicited advertisements, links, invite links to groups or channels, random photos and, above all, anything related to commerce or online popularity. If you send them something like this, you will be blocked — and everybody else will be happy." We decided to award a partial score because this only applies to Spams. Telegram doesn't provide clear explaination about ways it handles users report, how long it takes, whether it uses automatic report handling/moderation. </t>
  </si>
  <si>
    <t>11, 13</t>
  </si>
  <si>
    <t xml:space="preserve">Telegram has a transparency channel, but so far there is not any pieces of information about ToS enforcement. In addition, Telegram has a channel called ISIS Watch, in which it disclosed information about terrorist accounts and bots takendown because violating Telegram's ToS. Public who don't have a Telegram account can open this channel in their browser and only see the priew version of it. Note that RDR assessment is based on *public* disclosure. Therefore, we can't count this channel as a fullly public disclosure. Based on our research there is no data about other types of content/account takedowns including pornography, child exploitation, Spams, etc. For all these pitfalls, we decided to give a partial score. </t>
  </si>
  <si>
    <t>1, 10</t>
  </si>
  <si>
    <t xml:space="preserve">Telegram ahs a transparency report channel but there is nothing published there yet. ISISWatch channel is updated frequently. No more information about other types of ToS enforcement. Therefore, we decided to grant a partial score. </t>
  </si>
  <si>
    <t xml:space="preserve">ISISwatch data is ina message format in Telegram channel. One might use technical means to scrape the data in a structured form. However, the company itself doesn't provide an structured form. </t>
  </si>
  <si>
    <t xml:space="preserve">In the FAQ section, there are two different sections relevant to this element. In response to the question "Do you process take-down requests from third parties?, " Telegram states that "we have to process legitimate requests to take down illegal public content (e.g., sticker sets, bots, and channels) within the app."  In response to  another question "Q: Do you process data requests?," Telegram states that "several court orders from different jurisdictions are required to force us to give up any data. Thanks to this structure, we can ensure that no single government or block of like-minded countries can intrude on people's privacy and freedom of expression. Telegram can be forced to give up data only if an issue is grave and universal enough to pass the scrutiny of several different legal systems around the world." It is not clear if Telegram requires court orders for content/account restriction or the sentence only applies to users' information (privacy indicator as opposed to FoE). Therefore, we decided to grant no score. </t>
  </si>
  <si>
    <t>1</t>
  </si>
  <si>
    <r>
      <t xml:space="preserve">Similar to above, in the FAQ section there is a sentence about addressing  request from governments from different countries, however the information is relevant to the privacy indicators and users' information as opposed to content/account restriction. It is important to note that Telegram once banned an Iranian news/reporting channel called Amad News. Telegram's CEO wrote on his Twitter that the channel violated Telegram's ToS for inciting violence. However, before taking down this channel, Iran's ICT minitsry tweeted at Durov flagging his concern. So it's not clear whether Telegram responded to this request because it was flagged by Iran's ICT ministry or it ran its own due dilligence, or if Iran's ICT ministre's tweet had any influence on Telegram's decision making process. Referance to the tweets exchange: </t>
    </r>
    <r>
      <rPr>
        <rFont val="Arial"/>
        <color rgb="FF1155CC"/>
        <sz val="10.0"/>
        <u/>
      </rPr>
      <t>https://twitter.com/azarijahromi/status/947098403531640832?lang=en</t>
    </r>
  </si>
  <si>
    <t xml:space="preserve">In response to the question "Do you process take-down requests from third parties?, " Telegram states that "we have to process legitimate requests to take down illegal public content (e.g., sticker sets, bots, and channels) within the app." The "process" is not defined, however a partial disclosure exists at least. Telegram's moderators, admins. and Support Force mayalos be a part of the process for responding to third-party requests for account/content restrictions. However, the process is not clear enough. What happpens after a user request an account/content restriction? How is it different for different types of activities/content? How is the process different for taking actions on 1:1 chat, public vs private grops or public channels? For all these unanswered questions, we decided to grant a partial score. </t>
  </si>
  <si>
    <t xml:space="preserve">In the FAQ section, there is aquestion relevant to this element. In response to the question "Do you process take-down requests from third parties?, " Telegram states that "we have to process legitimate requests to take down illegal public content (e.g., sticker sets, bots, and channels) within the app... Whenever we receive a complaint at abuse@telegram.org or dmca@telegram.org regarding the legality of public content, we perform the necessary *legal checks* and take it down when deemed appropriate." The phrase *legal check* is vague and it's not clear uner *what* legal basis Telegram takes actions for takedowns. Therefore we decided to grant zero score.  </t>
  </si>
  <si>
    <t xml:space="preserve">In the FAQ section, Telegram discloses that it takes request for copyright infringment. "If you see a bot, channel, or sticker set that is infringing on your copyright, kindly submit a complaint to dmca@telegram.org. Please note that such requests should only be submitted by the copyright owner or an agent authorized to act on the owner’s behalf." It further continues "we have to process legitimate requests to take down illegal public content (e.g., sticker sets, bots, and channels) within the app. For example, we can take down sticker sets that violate intellectual property rights or porn bots." The section continues with "While we do block terrorist (e.g. ISIS-related) bots and channels, we will not block anybody who peacefully expresses alternative opinions." Therefore, from these pieces of information, one can understand the basis under which they take actions: intellectual property infringmnet, porn, terrorist content/account. However, this only applies t public content and to situations where users report content to official Telegram or send an email to it. It's not clear under what basis Telegram's give power to admins and super admins to take actions for banning an account or deleting a post. Therefore we decided to grant a partial score. </t>
  </si>
  <si>
    <t>In the FAQ section "Please note that this does not apply to *local restrictions* on freedom of speech. For example, if criticizing the government is illegal in some country, Telegram won't be a part of such politically motivated censorship. This goes against our founders' principles. While we do block terrorist (e.g. ISIS-related) bots and channels, we will not block anybody who peacefully expresses alternative opinions." It shows that their principles don't let them to abide with any local restrictions (or laws). Therefre, one can infer that they go through a partial due dilligence process, though it's not very clearly spelled out what that due dilligence look like. In another section Telegram states  "Whenever we receive a complaint at abuse@telegram.org or dmca@telegram.org regarding the legality of public content, we perform the necessary legal checks and take it down when deemed appropriate." Not clear what that legality check looks like but it can grant Telegram a partial score disclosing this piece of information.</t>
  </si>
  <si>
    <t xml:space="preserve">"Whenever we receive a complaint at abuse@telegram.org or dmca@telegram.org regarding the legality of public content, we perform the necessary legal checks and take it down when deemed appropriate." Not clear what that legality check looks like and based on what legal mechanism? therefore partial score is granted. </t>
  </si>
  <si>
    <t xml:space="preserve">In the FAQ section, in response to the question "Do you process take down requests from third parties? Telegram disclosed pieces of information and conclude with the following sentence:  "Please note that this does not apply to local restrictions on freedom of speech. For example, if criticizing the government is illegal in some country, Telegram won't be a part of such politically motivated censorship. This goes against our founders' principles. While we do block terrorist (e.g. ISIS-related) bots and channels, we will not block anybody who peacefully expresses alternative opinions." One can conclude that this sentence shows Telegram resistance to the idea of exessive and illegitimate requests. Partial score is granted because of existance of this sentence. </t>
  </si>
  <si>
    <t xml:space="preserve">In the ISIS watch there is information about number of bots and channels taken down, not any information about number of accounts and content. There is no data about other types of prohibited activities (porn, child exploitation, government/third-party requests, copy rights infringment, etc.) Telegram invites users to report, request for takedowns by contacting abuse@telegram.org. One can conclude that the information in ISISWatch is partly from third-party requests. This in not clear enough but at least it is some sort of disclosure. Therefore we decided to award a partial score. </t>
  </si>
  <si>
    <t>10, 7</t>
  </si>
  <si>
    <t>Telegram has a transparency report channel but there is no information published in the transparency channel. However, content in ISIS-Watch gets updated frequently (monthly basis)</t>
  </si>
  <si>
    <t>One can scrape ISISWatch channel's data and save it as a structured form but the data offered by Telegram iteself is not structured (such as csv, json, etc. file) Therefore no score.</t>
  </si>
  <si>
    <t xml:space="preserve">Based on our research, Telegram only publishes data bout terrorist content in the ISISWatch channel. No information exists for actions taken on other types of third-parties requests. </t>
  </si>
  <si>
    <t>The company has a FAQ page for users whose accounts are restricted for spam reporting. However, in that FAQ page, there is no information about notifying  users about this these restrictions. See also source 16</t>
  </si>
  <si>
    <t>11, 16</t>
  </si>
  <si>
    <t>In section 3.1 of Telegram's privacy policy, the company clearly discloses that they don't need users read id: "We don't want to know your real name, gender, age or what you like. We do not require your screen name to be your real name. Note that users who have you in their contacts will see you by the name they saved and not by your screen name. This way your mother can have the public name 'Johnny Depp' while appearing as 'Mom' to you and as 'Boss' to her underlings at work (or the other way around, depending on how these relationships are structured)."</t>
  </si>
  <si>
    <t>2</t>
  </si>
  <si>
    <t xml:space="preserve">Telegram's privacy policy is not located on its homepage. One should go to FAQ, from there go to this question "Q: Do you have a Privacy Policy?" and clock on privacy policy page. Therefore, we decided to give zero score. </t>
  </si>
  <si>
    <t xml:space="preserve">FAQ is avaialble in Persian by selecting فارسی from drop-down langauge button. However, when you slect the question about the availability of privacy policy in Persian آیا شما یک سیاست حریم خصوصی دارید؟ , the answer directs you to an empty page. Some information about Telegram's privacy policy is written in FAQ page and is translated in Persian. Therefore we decided to award a partial score. </t>
  </si>
  <si>
    <t>1, 17</t>
  </si>
  <si>
    <t xml:space="preserve">English version of the privacy policy is written in an understandable manner. </t>
  </si>
  <si>
    <t xml:space="preserve">According to section 11 of the privacy policy, Telegram states that "We will review and may update this Privacy Policy from time to time. Any changes to this Privacy Policy will become effective when we post the revised Privacy Policy on this page www.telegram.org/privacy. Please check our website frequently to see any updates or changes to our Privacy Policy, a summary of which we will set out below." It also includes the last date that they changed the privacy policy. In addition Telegram discloses that "mportant changes made to this Privacy Policy will be notified to you via Telegram." Thus, full score is awarded. </t>
  </si>
  <si>
    <t>According to section 11 of the privacy policy , Telegram notifies users via Telegram, meaning sending a message: "Important changes made to this Privacy Policy will be notified to you via Telegram." (meaning sending a direct message to users on Telegram chat)</t>
  </si>
  <si>
    <t>we couldn't find any public archive of the changes.</t>
  </si>
  <si>
    <t>According to Telegram's privacy policy, section 3, Telegram collects mobile phone number, profile name, profile picture, "about" information, email address (if you set 2-step-verification), clooud chats (including messages, photos, videos, documents, public chats), contacts. In section 5.2, Telegram continues that it collects "metadata such as your IP address, devices and Telegram apps you've used, history of username changes, etc." In addition, in section 5.5 of the privacy policy, Telegram states that they use aggregated information (we can call it big data collection and analysis) such as "We may use some aggregated data about how you use Telegram to build useful features. For example, when you open the Search menu, Telegram displays the people you are more likely to message in a box at the top of the screen. To do this, we calculate a rating that shows which people you message frequently. A similar rating is calculated for inline bots so that the app can suggest the bots you are most likely to use in the attachment menu (or when you start a new message with “@”)."</t>
  </si>
  <si>
    <t>The company collects information that users provide such as phone number, username, screenname, profile photo. The rest, such as logfiles and device IP address and device information are collected as part of the service and automatically. Telegram also uses cookies. In section 3.3.6 of the privacy policy, Telegram mentions that "The only cookies we use are those to operate and provide our Services on the web. We do not use cookies for profiling or advertising. The cookies we use are small text files that allow us to provide and customize our Services, and in doing so provide you with an enhanced user experience. Your browser should allow you to control these cookies, including whether or not to accept them and how to remove them. You may choose to block cookies with your web browser, however, if you do disable these cookies you will not be able to log in to Telegram Web." For Android devices, Telegram collects log information by "asking you for permission to access your phone call logs (READ_CALL_LOG). If you grant this permission, Telegram will be able verify your account by transmitting a phone call instead of asking you to enter a code."</t>
  </si>
  <si>
    <t>For data that Telegram collects from cookies (web-version of Telegram) the company discloses that "The only cookies we use are those to operate and provide our Services on the web. We do not use cookies for profiling or advertising." It also explains that "You may choose to block cookies with your web browser, however, if you do disable these cookies you will not be able to log in to Telegram Web."  In section 2 of the privacy policy, Telegram discloses the purpose of collecting users data as follows: "We process your personal data on the ground that such processing is necessary to further our legitimate interests (including: (1) providing effective and innovative Services to our users; and (2) to detect, prevent or otherwise address fraud or security issues in respect of our provision of Services), unless those interests are overridden by your interest or fundamental rights and freedoms that require protections of personal data."</t>
  </si>
  <si>
    <t xml:space="preserve">The company notes that they use cookies, in section 3.3.6 for their app's web version: "the only cookies we use are those to operate and provide our Services on the web. We do not use cookies for profiling or advertising. The cookies we use are small text files that allow us to provide and customize our Services, and in doing so provide you with an enhanced user experience... You may choose to block cookies with your web browser, however, if you do disable these cookies you will not be able to log in to Telegram Web." However, it doesn't disclose what information they collect through the uses of cookies. </t>
  </si>
  <si>
    <t xml:space="preserve">The company says that they use cookies (though not clear if they use cookies on third-party websites) "We do not use cookies for profiling or advertising. The cookies we use are small text files that allow us to provide and customize our Services, and in doing so provide you with an enhanced user experience." not anymore information is available about collecting data from third-parties through technical means such as using plug-ins, widgets, etc.  Telegram notes that third-party developers may collect information from users via using Telegram bot APIs (section 6.1 Ecosystems, 6.2 How bots can receive data, 6.3 What data bots receive) It discloses that "Other than our own bots, no other bots or third-party bot developers are affiliated with Telegram. They are completely independent from us. They should ask you for your permission before they access your data or you make it available to them." For payment services, Telegram works with third-party payment processing services, however it discloses that "The Payment Platform for Bots is available to users as of Telegram 4.0. Telegram does not process payments from users and instead relies on different payment providers around the world. It is the payment providers that handle and store your credit card details." There is no information about other third-party access/data collection such as Telegram-related plug-ins, widgets, etc but telegram notes that it does not use targeted advertising therefore one can conclude that they don't rely that much on cookies on other third-party websites. We awarded full score to Telegram for this element. </t>
  </si>
  <si>
    <t>2, 5</t>
  </si>
  <si>
    <t xml:space="preserve">For cookies, yes: The company says "the only cookies we use are those to operate and provide our Services on the web. We do not use cookies for profiling or advertising. The cookies we use are small text files that allow us to provide and customize our Services, and in doing so provide you with an enhanced user experience." In the section about bots (section 6 of the privacy policy) Telegram discloses information that third-party developers may collect from users via using Telegram bot APIs It discloses that "Other than our own bots, no other bots or third-party bot developers are affiliated with Telegram. They are completely independent from us. They should ask you for your permission before they access your data or you make it available to them." For payment services, Telegram works with third-party payment processing services, however it discloses that "The Payment Platform for Bots is available to users as of Telegram 4.0. Telegram does not process payments from users and instead relies on different payment providers around the world. It is the payment providers that handle and store your credit card details." There is no information about other third-party access/data collection such as Telegram-related plug-ins, widgets, etc. However, we awarded full score to Telegram for this element. </t>
  </si>
  <si>
    <t xml:space="preserve">5,2 </t>
  </si>
  <si>
    <t xml:space="preserve">Yes, for cookies:  "You may choose to block cookies with your web browser, however, if you do disable these cookies you will not be able to log in to Telegram Web." For any other types of data collection via other technical means on any other wbsites, the answer is not disclosed. Is is also not very clear whether data collections thorugh developers' services (Telegram bots, Telegram clients) give some kinds of information about end-users to Telegram or not. Therefore, the score is partial. For bots (telegram and third-party developers) and payment information (telegram and third-party payment services) telegram doesn't take any responsibilities about users data and asks users to read those services privacy policies. So, there is not option for opting out from data collection. </t>
  </si>
  <si>
    <t xml:space="preserve"> in section 8 Telegram mentions that the data might be shared with Law Enforcement Authorities and Telegram Group Companies.  "We may share your personal data with: (1) our parent company, Telegram Group Inc, located in the British Virgin Islands; and (2) Telegram FZ-LLC, a group member located in Dubai, to help provide, improve and support our Services. We will implement appropriate safeguards to protect the security and integrity of that personal data. This will take the form of standard contract clauses approved by the European Commission in an agreement between us and our relevant group companies." However, Telegram doesn't disclose for *each* types of information it collects, which types of information it shares with it parent companies and offices (metadata, aggregated data, personal data, content public data?) Telegram doesn't share data with the third-party data centers (section 4.1 of the privacy policy) that users information sits inside "the servers and networks that sit inside these data centers and on which your personal data is stored are owned by Telegram. As such, we do not share your personal data with such data centers. All data is stored heavily encrypted so that local Telegram engineers or physical intruders cannot get access." In the section about Bots Messages, Telegram discloses that third-party developers can receive users' information to make their bots work. In another section in the privacy policy, section 7: third party payment services, Telegram discloses information about how its Payment Platforms for Bots work and how users information (credit card info and shipping address) can be shared with other third-party payment services. </t>
  </si>
  <si>
    <t>Telegram doesn't share data with advertiser. Telegram doesn't share data with the third-party data centers (section 4.1 of the privacy policy) that users information sits inside "the servers and networks that sit inside these data centers and on which your personal data is stored are owned by Telegram. As such, we do not share your personal data with such data centers. All data is stored heavily encrypted so that local Telegram engineers or physical intruders cannot get access." In the section about Bots Messages, Telegram discloses that third-party developers can receive users' information to make their bots work. In another section in the privacy policy, section 7: third party payment services, Telegram discloses information about how its Payment Platforms for Bots work and how users information (credit card info and shipping address) can be shared with other third-party payment services. In addition, in section 8 Telegram mentions that the data might be shared with Law Enforcement Authorities and Telegram Group Companies.  "We may share your personal data with: (1) our parent company, Telegram Group Inc, located in the British Virgin Islands; and (2) Telegram FZ-LLC, a group member located in Dubai, to help provide, improve and support our Services. We will implement appropriate safeguards to protect the security and integrity of that personal data. This will take the form of standard contract clauses approved by the European Commission in an agreement between us and our relevant group companies."</t>
  </si>
  <si>
    <t>In privacy policy section 8.3. (Law Enforcement Authorities) Telegram discloses taht "If Telegram receives a court order that confirms you're a terror suspect, we may disclose your IP address and phone number to the relevant authorities." In addition, in FAQ page, Telegram notes that "Telegram can be forced to give up data only if an issue is grave and universal enough to pass the scrutiny of several different legal systems around the world."</t>
  </si>
  <si>
    <t>1, 2</t>
  </si>
  <si>
    <r>
      <t>Telegram shares data with Telegram group companies. But also data is shared via Telegram bots with developers. Telegram acknowledges that it share the data with developers but doesn't take responsibilities for developers' actions and data collections via bots. Also Telegram mentions that it process payment data via payment service providers. Telegram itself can't see users' payment data. The information about third-party payment service providers is not disclosed (thus, we awarded a partial score) It might also be close to impossible to share informtaion about all third-party developers who gain access to users information via Bot APIs or the ones who create Telegram Clients via other type of APIs (</t>
    </r>
    <r>
      <rPr>
        <rFont val="Arial"/>
        <color rgb="FFFF0000"/>
        <sz val="10.0"/>
      </rPr>
      <t>Researcher's note: It is worth thinking how this element/indicator might encompass developers and companies relationshhips via using APIs, considering the fact that systems are becoming more and more interoperable and these types of third-party relationships become more important and challenging from accountability perspective)</t>
    </r>
  </si>
  <si>
    <t>In privacy policy, section "What Personal Data We Use" Telegram lists all the information it collects and state the purpose for collecting each types of information (basic account data, email addresses, phone numebrs and contact) In section 5.4 and 5.5 (cross-device functionality and advanced features) Telegram discloses why it store aggregated metadata. In a post called "Why Isn’t Telegram End-to-End Encrypted by Default?" It further discloses why the company collect content data and decided not to make all chat E2EE by default (because of enabling cloud-based backup)</t>
  </si>
  <si>
    <t>2,1,18</t>
  </si>
  <si>
    <t>This is not quite applicable to Telegram. Because Telegram only provides one service. However, in the privacy policy, the company mentions that it might aggregate metadata from avrious versions of the app (web-app, mobile app, desktop app) for the sake of  cross-device functionalities (section 5.2 and 5.4 of the privacy policy)</t>
  </si>
  <si>
    <t>In the privacy policy page, section 7: thir party payment services, Telegram discloses the purpose of data sharing with third-party payment services (although Telegram itself doesn't have access to users' information because they are encrypted). In section 6.2 (how bots can receive data). In section 8.2, regarding sharing with Telegram parent companies, Telegram notes "We may share your personal data with: (1) our parent company, Telegram Group Inc, located in the British Virgin Islands; and (2) Telegram FZ-LLC, a group member located in Dubai, *to help provide, improve and support our Services.*" For sharing with law enforcement (section 9) telegram discloses that "If Telegram receives a court order that confirms you're a terror suspect, we may disclose your IP address and phone number to the relevant authorities."</t>
  </si>
  <si>
    <t>Telegram doesn't use targeted advertising, it doesn't even advertise. Therefore, the company doesn't see an incentive of colllecting users data for purposes beyond the features that provide and prevent spamming. Telegram mentions it in its privacy policy and FAQ. (section 5.6 of privacy policy: "Telegram only stores the information it needs to function as a secure and feature-rich cloud service.")</t>
  </si>
  <si>
    <t>there are two dates: 12 months for metadata and 6month for account suspension. According to the privacy policy: "to improve the security of your account, as well as to prevent spam, abuse, and other violations of our Terms of Service, we may collect metadata such as your IP address, devices and Telegram apps you've used, history of username changes, etc. If collected, this metadata can be kept for *12 months maximum*.  Also for messages "By default, if you stop using Telegram and do not come online for at least 6 months, your account will be deleted along with all messages, media, contacts and every other piece of data you store in the Telegram cloud. You can go to Settings to change the exact period after which your inactive account will self-destruct." privacy policy, section 10.4 and 5.2</t>
  </si>
  <si>
    <t xml:space="preserve">Not clearly disclosed but the company discloses pieces of information about metadata collections and aggregated data collection: "We may use some aggregated data about how you use Telegram to build useful features. For example, when you open the Search menu" The same information (partially vague) also applies for Admin log files, in the resource number 6 (Super groups): "when multiple admins are working with one group, it’s easy to get confused about which admin did what and when (or which admin bot has gone Skynet on your members). That’s why we've added a “Recent Actions” section to the admins page. This section stores a log of all service actions taken in the group in the last 48 hours and is visible to admins only." From these two sections one can conclude that Telegram collects de-identified information as aggregated metadata and log files. But the company doesn't clearly disclose what otehr types of de-identified data might collect from various features such as secret chats, chats, groups, channels, public vs private, from admins or users, etc. Therefore only a partial score is granted. </t>
  </si>
  <si>
    <t>2,6</t>
  </si>
  <si>
    <t xml:space="preserve">In the privacy policy section 10.3 and 10.4 about self-destruction messages  and account self destruction, Telegram clearly discloses the process for completely destructing secret-chats if users oredr to do so. In the account self-destriuction, Telegram notes that "by default, if you stop using Telegram and do not come online for at least 6 months, your account will be deleted along with all messages, media, contacts and every other piece of data you store in the Telegram cloud. You can go to Settings to change the exact period after which your inactive account will self-destruct." Therefore, full score is granted. </t>
  </si>
  <si>
    <t xml:space="preserve">Partially because the company discloses that users have control over data but limiting data collection but sometime limiting data collection means not being able to use the service: in the case of disabling cookies, users end up with not being able to use Telegram web-version. Or in section 9.3 Telegram notes that users "can control how your data is used (e.g., delete synced contacts) in Settings &gt; Privacy &amp; Security &gt; Data Settings (using one of our mobile apps). Sadly, if you're generally not OK with Telegram's modest requirements, it won't be possible for us to provide you with our Services." Another issue is that this instruction is only for mobile apps not a web-app or desktop version. In addition, there is no information about users control on types of metadata collection that results in creating aggregated metadata and perhaps pattern recognition. For all these caveats, we decided to grant a partial score. 
</t>
  </si>
  <si>
    <t xml:space="preserve">Section 10 of the privacy policy page addresses data deletion: "10.1.  If you would like to delete your account, you can do this on the deactivation page. Deleting your account removes all messages, media, contacts and every other piece of data you store in the Telegram cloud. This action must be confirmed via your Telegram account and cannot be undone." for third-party data collection practice, users can  "clear all payment information associated with your account at any time by going to Telegram Settings &gt; Privacy &amp; Security &gt; Data Settings and selecting ‘Clear Payment &amp; Shipping Info’. If you choose to remove your payment information, we will delete your stored shipping info and payment tokens from all providers and ask the payment providers to remove your credit card information that they store." section 7.4 of privacy policy. However, there is no disclosure about deleting metadata and aggregated metadata deletion. Therefore, we decided to grant a partial score. </t>
  </si>
  <si>
    <t>Not Applicable to Telegram</t>
  </si>
  <si>
    <t xml:space="preserve">Telegram doesn't use advertising. </t>
  </si>
  <si>
    <t xml:space="preserve">According to section 5.6 of the privacy policy (No Ads) Telegram discloses that "Unlike other services, we don't use your data for ad targeting or other commercial purposes." Telegram's business model is not based on ad-targeting. </t>
  </si>
  <si>
    <t xml:space="preserve">In section 9.1 of the privacy policy called Your Rights, Telegram discloses that "under applicable data protection legislation, in certain circumstances, you have rights concerning your personal data. You have a right to: (1) request a copy of all your personal data that we store and to transmit that copy to another data controller;" Then it refers users to section 12 of the same document to request access for data via GDPRBot: "If you have any questions about privacy and our data policies, please contact our @GDPRbot. Use the /access command to learn how to get a copy of your Telegram data and use the /contact command to leave a request, which we will answer at the earliest opportunity." However, it's not clear whether this option is only avaialble for EU residents (because GDPR applies to them) or other users as well. Because of these caveats, we decided to grant a partial score. </t>
  </si>
  <si>
    <t>It only says "personal data" not any details about what personal data entails "(1) request a copy of all your personal data that we store and to transmit that copy to another data controller"</t>
  </si>
  <si>
    <t xml:space="preserve">Note that users can send a request to @GDPRBot on Desktop or mobile version of telegram. after sending /access Telegram gives an instruction about downloading data. However, this assessmeent is about "disclosure." In the privacy policy there is no mention of structured data format such as json, html, or providing zip files, etc. Therefore we decided to give no score. </t>
  </si>
  <si>
    <t xml:space="preserve">Not clear about metadata, public data. But according to this sentence users can request a copy of "personal data": "request a copy of all your personal data that we store and to transmit that copy to another data controller" also in FAQ page the company indicates that "you can use @GDPRbot to: Request a copy of all your data that Telegram stores." Therefore, partial score is granted. </t>
  </si>
  <si>
    <t>2, 1</t>
  </si>
  <si>
    <r>
      <t xml:space="preserve">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t>
    </r>
    <r>
      <rPr>
        <rFont val="Arial"/>
        <sz val="10.0"/>
      </rPr>
      <t>several court orders from different jurisdictions</t>
    </r>
    <r>
      <rPr>
        <rFont val="Arial"/>
        <color rgb="FF000000"/>
        <sz val="10.0"/>
      </rPr>
      <t xml:space="preserve"> are required to force us to give up any data.
Thanks to this structure, we can ensure that </t>
    </r>
    <r>
      <rPr>
        <rFont val="Arial"/>
        <sz val="10.0"/>
      </rPr>
      <t>no single government or block of like-minded countries</t>
    </r>
    <r>
      <rPr>
        <rFont val="Arial"/>
        <color rgb="FF000000"/>
        <sz val="10.0"/>
      </rPr>
      <t xml:space="preserve"> can intrude on people's privacy and freedom of expression. Telegram can be forced to give up data only if an issue is </t>
    </r>
    <r>
      <rPr>
        <rFont val="Arial"/>
        <sz val="10.0"/>
      </rPr>
      <t>grave and universal enough to pass the scrutiny of several different legal systems around the world</t>
    </r>
    <r>
      <rPr>
        <rFont val="Arial"/>
        <color rgb="FF000000"/>
        <sz val="10.0"/>
      </rPr>
      <t>."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t>
    </r>
  </si>
  <si>
    <r>
      <t xml:space="preserve">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t>
    </r>
    <r>
      <rPr>
        <rFont val="Arial"/>
        <sz val="10.0"/>
      </rPr>
      <t>several court orders from different jurisdictions</t>
    </r>
    <r>
      <rPr>
        <rFont val="Arial"/>
        <color rgb="FF000000"/>
        <sz val="10.0"/>
      </rPr>
      <t xml:space="preserve"> are required to force us to give up any data.
Thanks to this structure, we can ensure that </t>
    </r>
    <r>
      <rPr>
        <rFont val="Arial"/>
        <sz val="10.0"/>
      </rPr>
      <t>no single government or block of like-minded countries</t>
    </r>
    <r>
      <rPr>
        <rFont val="Arial"/>
        <color rgb="FF000000"/>
        <sz val="10.0"/>
      </rPr>
      <t xml:space="preserve"> can intrude on people's privacy and freedom of expression. Telegram can be forced to give up data only if an issue is </t>
    </r>
    <r>
      <rPr>
        <rFont val="Arial"/>
        <sz val="10.0"/>
      </rPr>
      <t>grave and universal enough to pass the scrutiny of several different legal systems around the world</t>
    </r>
    <r>
      <rPr>
        <rFont val="Arial"/>
        <color rgb="FF000000"/>
        <sz val="10.0"/>
      </rPr>
      <t xml:space="preserve">."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 In addition in its Privacy Policy, section 8.3 Telegram states that "If Telegram receives a court order that confirms you're a terror suspect, we may disclose your IP address and phone number to the relevant authorities. So far, this has never happened. When it does, we will include it in a semiannual transparency report published at: </t>
    </r>
    <r>
      <rPr>
        <rFont val="Arial"/>
        <color rgb="FF1155CC"/>
        <sz val="10.0"/>
        <u/>
      </rPr>
      <t>https://t.me/transparency.</t>
    </r>
    <r>
      <rPr>
        <rFont val="Arial"/>
        <color rgb="FF000000"/>
        <sz val="10.0"/>
      </rPr>
      <t>"</t>
    </r>
  </si>
  <si>
    <r>
      <t xml:space="preserve">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t>
    </r>
    <r>
      <rPr>
        <rFont val="Arial"/>
        <sz val="10.0"/>
      </rPr>
      <t>several court orders from different jurisdictions</t>
    </r>
    <r>
      <rPr>
        <rFont val="Arial"/>
        <color rgb="FF000000"/>
        <sz val="10.0"/>
      </rPr>
      <t xml:space="preserve"> are required to force us to give up any data.
Thanks to this structure, we can ensure that </t>
    </r>
    <r>
      <rPr>
        <rFont val="Arial"/>
        <sz val="10.0"/>
      </rPr>
      <t>no single government or block of like-minded countries</t>
    </r>
    <r>
      <rPr>
        <rFont val="Arial"/>
        <color rgb="FF000000"/>
        <sz val="10.0"/>
      </rPr>
      <t xml:space="preserve"> can intrude on people's privacy and freedom of expression. Telegram can be forced to give up data only if an issue is </t>
    </r>
    <r>
      <rPr>
        <rFont val="Arial"/>
        <sz val="10.0"/>
      </rPr>
      <t>grave and universal enough to pass the scrutiny of several different legal systems around the world</t>
    </r>
    <r>
      <rPr>
        <rFont val="Arial"/>
        <color rgb="FF000000"/>
        <sz val="10.0"/>
      </rPr>
      <t>."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t>
    </r>
  </si>
  <si>
    <r>
      <t xml:space="preserve">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t>
    </r>
    <r>
      <rPr>
        <rFont val="Arial"/>
        <sz val="10.0"/>
      </rPr>
      <t>several court orders from different jurisdictions</t>
    </r>
    <r>
      <rPr>
        <rFont val="Arial"/>
        <color rgb="FF000000"/>
        <sz val="10.0"/>
      </rPr>
      <t xml:space="preserve"> are required to force us to give up any data.
Thanks to this structure, we can ensure that </t>
    </r>
    <r>
      <rPr>
        <rFont val="Arial"/>
        <sz val="10.0"/>
      </rPr>
      <t>no single government or block of like-minded countries</t>
    </r>
    <r>
      <rPr>
        <rFont val="Arial"/>
        <color rgb="FF000000"/>
        <sz val="10.0"/>
      </rPr>
      <t xml:space="preserve"> can intrude on people's privacy and freedom of expression. Telegram can be forced to give up data only if an issue is </t>
    </r>
    <r>
      <rPr>
        <rFont val="Arial"/>
        <sz val="10.0"/>
      </rPr>
      <t>grave and universal enough to pass the scrutiny of several different legal systems around the world</t>
    </r>
    <r>
      <rPr>
        <rFont val="Arial"/>
        <color rgb="FF000000"/>
        <sz val="10.0"/>
      </rPr>
      <t>."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t>
    </r>
  </si>
  <si>
    <r>
      <t xml:space="preserve">Telegram acknowledges that it respects users privacy and is aware of "block of like-minded company" therefore it makes the process of getting access to user information very difficult by requiring multiple court order, making sure the issue meets different legal jurisdictions, andmore. The following statements make it clear that Telegram conduct due dilligence before responding to government or any third party requests: 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several court orders from different jurisdictions are required to force us to give up any data.
Thanks to this structure, we can ensure that no single government or block of like-minded countries can intrude on people's privacy and freedom of expression. </t>
    </r>
    <r>
      <rPr>
        <rFont val="Arial"/>
        <sz val="10.0"/>
      </rPr>
      <t>Telegram can be forced to give up data only if an issue is grave and universal enough to pass the scrutiny of several different legal systems around the world</t>
    </r>
    <r>
      <rPr>
        <rFont val="Arial"/>
        <color rgb="FF000000"/>
        <sz val="10.0"/>
      </rPr>
      <t>."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 In addition in its Privacy Policy, section 8.3 Telegram states that "If Telegram receives a court order that confirms you're a terror suspect, we may disclose your IP address and phone number to the relevant authorities. So far, this has never happened. When it does, we will include it in a semiannual transparency report published at: https://t.me/transparency."</t>
    </r>
  </si>
  <si>
    <t xml:space="preserve">no disclosure about private requests. </t>
  </si>
  <si>
    <t>Telegram acknowledges that it respects users privacy and is aware of "block of like-minded company" therefore it makes the process of getting access to user information very difficult by requiring multiple court order, making sure the issue meets different legal jurisdictions, andmore. The following statements make it clear that Telegram conduct due dilligence before responding to government or any third party requests: 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several court orders from different jurisdictions are required to force us to give up any data.
Thanks to this structure, we can ensure that no single government or block of like-minded countries can intrude on people's privacy and freedom of expression. Telegram can be forced to give up data only if an issue is grave and universal enough to pass the scrutiny of several different legal systems around the world."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 In addition in its Privacy Policy, section 8.3 Telegram states that "If Telegram receives a court order that confirms you're a terror suspect, we may disclose your IP address and phone number to the relevant authorities. So far, this has never happened. When it does, we will include it in a semiannual transparency report published at: https://t.me/transparency."</t>
  </si>
  <si>
    <t xml:space="preserve">1,2 </t>
  </si>
  <si>
    <t xml:space="preserve">In the FAQ page, section about processing data requests, Telegram notes that "to this day, we have disclosed 0 bytes of user data to third parties, including governments." </t>
  </si>
  <si>
    <r>
      <t xml:space="preserve">In its FAQ Telegram mentions that "To protect the data that is not covered by end-to-end encryption, Telegram uses a distributed infrastructure. Cloud chat data is stored in multiple data centers around the globe that are controlled by different legal entities spread across different jurisdictions. The relevant decryption keys are split into parts and are never kept in the same place as the data they protect. As a result, </t>
    </r>
    <r>
      <rPr>
        <rFont val="Arial"/>
        <sz val="10.0"/>
      </rPr>
      <t>several court orders from different jurisdictions</t>
    </r>
    <r>
      <rPr>
        <rFont val="Arial"/>
        <color rgb="FF000000"/>
        <sz val="10.0"/>
      </rPr>
      <t xml:space="preserve"> are required to force us to give up any data.
Thanks to this structure, we can ensure that </t>
    </r>
    <r>
      <rPr>
        <rFont val="Arial"/>
        <sz val="10.0"/>
      </rPr>
      <t>no single government or block of like-minded countries</t>
    </r>
    <r>
      <rPr>
        <rFont val="Arial"/>
        <color rgb="FF000000"/>
        <sz val="10.0"/>
      </rPr>
      <t xml:space="preserve"> can intrude on people's privacy and freedom of expression. Telegram can be forced to give up data only if an issue is </t>
    </r>
    <r>
      <rPr>
        <rFont val="Arial"/>
        <sz val="10.0"/>
      </rPr>
      <t>grave and universal enough to pass the scrutiny of several different legal systems around the world</t>
    </r>
    <r>
      <rPr>
        <rFont val="Arial"/>
        <color rgb="FF000000"/>
        <sz val="10.0"/>
      </rPr>
      <t>." But not clear what it eans for the court orders to be universal enough? or what various legal jurisdiction mean? From what types of countries and political systems? Under basis of what kinds of principles? Does that mean International Criminal Court? Because of these caveats we rewarded partial score.</t>
    </r>
  </si>
  <si>
    <t xml:space="preserve">Telegram doesn't have any data about *requests* that it decided not to comly with. From transparency perspective it's important to publish the number and nature of requests and the countries that those requests came from. It helps civil societygroups, human rights advocates, etc. understand how much their government, law enforcement authorities, etc. want to get access to citizens' information. But Telegram doesn't disclose any information about those requests. </t>
  </si>
  <si>
    <t xml:space="preserve">In the FAQ page, section about processing data requests, Telegram notes that "to this day, we have disclosed 0 bytes of user data to third parties, including governments." 0 comliance means nothing exists to be broken down based on the category of demand. We decided to give a full score. </t>
  </si>
  <si>
    <r>
      <t xml:space="preserve">The company says it publishes the report semi-annually but nothing is avaialble on their transparency channel: </t>
    </r>
    <r>
      <rPr>
        <rFont val="Arial"/>
        <color rgb="FF1155CC"/>
        <sz val="10.0"/>
        <u/>
      </rPr>
      <t>https://t.me/s/transparency</t>
    </r>
    <r>
      <rPr>
        <rFont val="Arial"/>
        <color rgb="FF000000"/>
        <sz val="10.0"/>
      </rPr>
      <t xml:space="preserve"> There is also periodic disclosure on Telegram's ISIS Watch (more relevant to ToS though)</t>
    </r>
  </si>
  <si>
    <t>7</t>
  </si>
  <si>
    <t xml:space="preserve">Data pulished in the transparency channel can be scraped in an structured format but the data by default is nt available in any structured format. </t>
  </si>
  <si>
    <t>Not clear if they officially commission secuirty audits pre-product-release (meaning hire external secuirty researchers to audit their system) or whether they have internal or external secuirty teams to audit their product. However they mention that  "Telegram supports verifiable builds, which allow experts to independently verify that our code published on GitHub is the exact same code that is used to build the apps you download from App Store or Google Play. We welcome security experts to audit our system and appreciate any feedback at security@telegram.org." Anyone who claims that Telegram messages can be deciphered is welcome to prove that claim in our competition and win $300,000. You can check out the Cracking Contest Description to learn more. Any comments on Telegram's security are welcome at security@telegram.org. All submissions which result in a change of code or configuration are eligible for bounties, ranging from $100 to $100,000 or more, depending on the severity of the issue." For this disclosure we only give full score to element P14.1 (bounty programs)</t>
  </si>
  <si>
    <t>1,8</t>
  </si>
  <si>
    <t>According to source #8 Telegram provides bug bounty programs and invite researchers to audit its service. "Telegram supports verifiable builds, which allow experts to independently verify that our code published on GitHub is the exact same code that is used to build the apps you download from App Store or Google Play. We welcome security experts to audit our system and appreciate any feedback at security@telegram.org." Anyone who claims that Telegram messages can be deciphered is welcome to prove that claim in our competition and win $300,000. You can check out the Cracking Contest Description to learn more. Any comments on Telegram's security are welcome at security@telegram.org. All submissions which result in a change of code or configuration are eligible for bounties, ranging from $100 to $100,000 or more, depending on the severity of the issue.  https://telegram.org/blog/cryptocontest</t>
  </si>
  <si>
    <t>1, 8</t>
  </si>
  <si>
    <t xml:space="preserve">Telegram invites secuirty reserachers for audit but it doesn't mention anything about not pursuing legal actions against them. </t>
  </si>
  <si>
    <r>
      <t xml:space="preserve">Section 3.3.4 of the privacy policy describes that "like everything on Telegram, the data you post in public communities is encrypted, both in storage and in transit — but everything you post in public will be accessible to everyone." in addition, in FAQ page, Telegram notes that "All Telegram messages are always securely encrypted. Messages in Secret Chats use client-client encryption, while Cloud Chats use client-server/server-client encryption and are stored encrypted in the Telegram Cloud (more here)." In addition, Telegram describes its encryption protocol MTProto 2.0 in its Technical FAQ page. </t>
    </r>
    <r>
      <rPr>
        <rFont val="Arial"/>
        <color rgb="FFFF0000"/>
        <sz val="10.0"/>
      </rPr>
      <t>Note</t>
    </r>
    <r>
      <rPr>
        <rFont val="Arial"/>
        <color rgb="FF000000"/>
        <sz val="10.0"/>
      </rPr>
      <t xml:space="preserve"> tha Telegram's source code is not all open to review by secuirty researchers. </t>
    </r>
  </si>
  <si>
    <t>1,2, 4</t>
  </si>
  <si>
    <r>
      <t xml:space="preserve">Section 3.3.4 of the privacy policy describes that "like everything on Telegram, the data you post in public communities is encrypted, both in storage and in transit — but everything you post in public will be accessible to everyone." in addition, in FAQ page, Telegram notes that "All Telegram messages are always securely encrypted. Messages in Secret Chats use client-client encryption, while Cloud Chats use client-server/server-client encryption and are stored encrypted in the Telegram Cloud (more here)." In addition, Telegram describes its encryption protocol MTProto 2.0 in its Technical FAQ page. </t>
    </r>
    <r>
      <rPr>
        <rFont val="Arial"/>
        <color rgb="FFFF0000"/>
        <sz val="10.0"/>
      </rPr>
      <t>Note</t>
    </r>
    <r>
      <rPr>
        <rFont val="Arial"/>
        <color rgb="FF000000"/>
        <sz val="10.0"/>
      </rPr>
      <t xml:space="preserve"> tha Telegram's source code is not all open to review by secuirty researchers. </t>
    </r>
  </si>
  <si>
    <t xml:space="preserve">Yes, users can use Telegram's Secret Chat for E2EE. </t>
  </si>
  <si>
    <t>1,2,4</t>
  </si>
  <si>
    <t xml:space="preserve">E2EE is not enabled by default. Only when users choose to use Secret Chat their messages are E2EE. </t>
  </si>
  <si>
    <t>Telegram lets users to activate two-step-verification. Section 3.2 of the privacy policy</t>
  </si>
  <si>
    <t xml:space="preserve">Telegram publishes blogposts about safety and security, the materials about privacy protection/privacy and security settings on their website is straightforward and understandable for people from different levels of digital literacy. </t>
  </si>
  <si>
    <t>Provides email addressess and accounts to reach out</t>
  </si>
  <si>
    <t>I a blogpost by Telegram's CEO, he highlights the company's policy toward privacy and freedom of expression. There is not any actual and formal policy except the CEO's blogpost. Therefore the score is partial. "You already know Telegram has your back when it comes to privacy. Another human right we feel passionately about is the freedom of speech."</t>
  </si>
  <si>
    <t>10, 12</t>
  </si>
  <si>
    <t>We give a partial score, because the CEO himself published information in bis Telegram channel about privacy and freedom of expression and the ways Telegram handles situations regarding privacy and freedom of expression</t>
  </si>
  <si>
    <t>G4.6 Does the company assess freedom of expression and privacy risks associated with its targeted advertising​ policies and practices?</t>
  </si>
  <si>
    <t>Despite the CEO's tweet about his meeting with local teams brainstorming how to eradicate ISIS, the information is not published as a post on company's official website. Also it is not clear what "teams" mean here; Telegram teams or local groups, CSO: https://twitter.com/durov/status/892276270700126208?s=20</t>
  </si>
  <si>
    <t>Company discloses that it has a SpamBot that help users regain their access when they are restricted mistakenly: "The official Spam Info Bot by Telegram. Helps users with limited accounts regain the full functionality." Partial score because it's only for SPAM situation</t>
  </si>
  <si>
    <t>11</t>
  </si>
  <si>
    <t>The company provides Spam Bot. Partial score becasue it is only for SPAMs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</si>
</sst>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mm&quot; &quot;d&quot;, &quot;yyyy"/>
    <numFmt numFmtId="165" formatCode="mmm\ d\,\ yyyy"/>
    <numFmt numFmtId="166" formatCode="m\,\ d"/>
    <numFmt numFmtId="167" formatCode="mmmm\ d\,\ yyyy"/>
    <numFmt numFmtId="168" formatCode="mmmm\ yyyy"/>
    <numFmt numFmtId="169" formatCode="m/d/yyyy"/>
  </numFmts>
  <fonts count="52">
    <font>
      <sz val="10.0"/>
      <color rgb="FF000000"/>
      <name val="Arial"/>
    </font>
    <font>
      <sz val="12.0"/>
      <color rgb="FF000000"/>
      <name val="Arial"/>
    </font>
    <font>
      <sz val="12.0"/>
      <color rgb="FF434343"/>
      <name val="Arial"/>
    </font>
    <font/>
    <font>
      <u/>
      <sz val="12.0"/>
      <color rgb="FF1155CC"/>
      <name val="Arial"/>
    </font>
    <font>
      <sz val="12.0"/>
      <color rgb="FF555A3C"/>
      <name val="Arial"/>
    </font>
    <font>
      <b/>
      <u/>
      <sz val="12.0"/>
      <color rgb="FF555A3C"/>
      <name val="Arial"/>
    </font>
    <font>
      <u/>
      <sz val="10.0"/>
      <color rgb="FF716767"/>
      <name val="Arial"/>
    </font>
    <font>
      <sz val="10.0"/>
      <color theme="1"/>
      <name val="Arial"/>
    </font>
    <font>
      <sz val="10.0"/>
      <color rgb="FF716767"/>
      <name val="Arial"/>
    </font>
    <font>
      <sz val="7.0"/>
      <color theme="1"/>
      <name val="Verdana"/>
    </font>
    <font>
      <sz val="7.0"/>
      <color rgb="FF503D1A"/>
      <name val="Verdana"/>
    </font>
    <font>
      <sz val="7.0"/>
      <color theme="1"/>
      <name val="Avenir"/>
    </font>
    <font>
      <sz val="7.0"/>
      <color rgb="FF716767"/>
      <name val="Avenir"/>
    </font>
    <font>
      <b/>
      <u/>
      <sz val="12.0"/>
      <color theme="1"/>
      <name val="Arial"/>
    </font>
    <font>
      <b/>
      <sz val="10.0"/>
      <color theme="1"/>
      <name val="Arial"/>
    </font>
    <font>
      <b/>
      <u/>
      <sz val="12.0"/>
      <color theme="1"/>
      <name val="Arial"/>
    </font>
    <font>
      <b/>
      <sz val="12.0"/>
      <color theme="1"/>
      <name val="Arial"/>
    </font>
    <font>
      <b/>
      <sz val="14.0"/>
      <color theme="1"/>
      <name val="Arial"/>
    </font>
    <font>
      <b/>
      <sz val="15.0"/>
      <color theme="1"/>
      <name val="Arial"/>
    </font>
    <font>
      <sz val="11.0"/>
      <color theme="1"/>
      <name val="Arial"/>
    </font>
    <font>
      <b/>
      <sz val="10.0"/>
      <color rgb="FFF3F3F3"/>
      <name val="Arial"/>
    </font>
    <font>
      <b/>
      <sz val="11.0"/>
      <color rgb="FFF3F3F3"/>
      <name val="Arial"/>
    </font>
    <font>
      <sz val="10.0"/>
      <color rgb="FF333333"/>
      <name val="Arial"/>
    </font>
    <font>
      <sz val="10.0"/>
      <color theme="1"/>
      <name val="Verdana"/>
    </font>
    <font>
      <b/>
      <sz val="10.0"/>
      <color rgb="FF000000"/>
      <name val="Arial"/>
    </font>
    <font>
      <b/>
      <sz val="10.0"/>
      <color theme="1"/>
      <name val="Verdana"/>
    </font>
    <font>
      <b/>
      <sz val="10.0"/>
      <color theme="1"/>
      <name val="Calibri"/>
    </font>
    <font>
      <u/>
      <sz val="10.0"/>
      <color rgb="FF1155CC"/>
      <name val="Arial"/>
    </font>
    <font>
      <u/>
      <sz val="10.0"/>
      <color rgb="FF0000FF"/>
      <name val="Arial"/>
    </font>
    <font>
      <sz val="10.0"/>
      <color rgb="FF1A1A1A"/>
      <name val="Arial"/>
    </font>
    <font>
      <b/>
      <sz val="10.0"/>
      <color rgb="FFFFFFFF"/>
      <name val="Arial"/>
    </font>
    <font>
      <sz val="11.0"/>
      <color rgb="FF333333"/>
      <name val="Verdana"/>
    </font>
    <font>
      <sz val="10.0"/>
      <color rgb="FF212121"/>
      <name val="Arial"/>
    </font>
    <font>
      <sz val="11.0"/>
      <color rgb="FF000000"/>
      <name val="Arial"/>
    </font>
    <font>
      <u/>
      <sz val="10.0"/>
      <color rgb="FF1155CC"/>
      <name val="Arial"/>
    </font>
    <font>
      <u/>
      <sz val="10.0"/>
      <color rgb="FF0000FF"/>
      <name val="Arial"/>
    </font>
    <font>
      <sz val="10.0"/>
      <color rgb="FF4D4D4D"/>
      <name val="Arial"/>
    </font>
    <font>
      <sz val="11.0"/>
      <color rgb="FF9BA2AD"/>
      <name val="Arial"/>
    </font>
    <font>
      <u/>
      <sz val="10.0"/>
      <color rgb="FF0000FF"/>
      <name val="Arial"/>
    </font>
    <font>
      <u/>
      <sz val="10.0"/>
      <color rgb="FF0000FF"/>
      <name val="Arial"/>
    </font>
    <font>
      <u/>
      <sz val="10.0"/>
      <color rgb="FF1155CC"/>
      <name val="Arial"/>
    </font>
    <font>
      <u/>
      <sz val="10.0"/>
      <color rgb="FF1F3E78"/>
      <name val="Arial"/>
    </font>
    <font>
      <u/>
      <sz val="10.0"/>
      <color rgb="FF0000FF"/>
      <name val="Arial"/>
    </font>
    <font>
      <sz val="10.0"/>
      <color rgb="FF222222"/>
      <name val="Arial"/>
    </font>
    <font>
      <b/>
      <sz val="10.0"/>
      <color rgb="FFF3F3F3"/>
      <name val="Verdana"/>
    </font>
    <font>
      <b/>
      <sz val="12.0"/>
      <color rgb="FF434343"/>
      <name val="Arial"/>
    </font>
    <font>
      <u/>
      <sz val="10.0"/>
      <color rgb="FF1155CC"/>
      <name val="Arial"/>
    </font>
    <font>
      <u/>
      <sz val="10.0"/>
      <color rgb="FF0000FF"/>
      <name val="Arial"/>
    </font>
    <font>
      <u/>
      <sz val="10.0"/>
      <color rgb="FF0000FF"/>
      <name val="Arial"/>
    </font>
    <font>
      <sz val="10.0"/>
      <color rgb="FFF3F3F3"/>
      <name val="Arial"/>
    </font>
    <font>
      <color theme="1"/>
      <name val="Verdana"/>
    </font>
  </fonts>
  <fills count="28">
    <fill>
      <patternFill patternType="none"/>
    </fill>
    <fill>
      <patternFill patternType="lightGray"/>
    </fill>
    <fill>
      <patternFill patternType="solid">
        <fgColor rgb="FFF7EFDE"/>
        <bgColor rgb="FFF7EFDE"/>
      </patternFill>
    </fill>
    <fill>
      <patternFill patternType="solid">
        <fgColor rgb="FFB85B22"/>
        <bgColor rgb="FFB85B22"/>
      </patternFill>
    </fill>
    <fill>
      <patternFill patternType="solid">
        <fgColor rgb="FFECEEE5"/>
        <bgColor rgb="FFECEEE5"/>
      </patternFill>
    </fill>
    <fill>
      <patternFill patternType="solid">
        <fgColor rgb="FFE9F0F5"/>
        <bgColor rgb="FFE9F0F5"/>
      </patternFill>
    </fill>
    <fill>
      <patternFill patternType="solid">
        <fgColor rgb="FFD9D9D9"/>
        <bgColor rgb="FFD9D9D9"/>
      </patternFill>
    </fill>
    <fill>
      <patternFill patternType="solid">
        <fgColor rgb="FFCCCCCC"/>
        <bgColor rgb="FFCCCCCC"/>
      </patternFill>
    </fill>
    <fill>
      <patternFill patternType="solid">
        <fgColor rgb="FFE0CAA2"/>
        <bgColor rgb="FFE0CAA2"/>
      </patternFill>
    </fill>
    <fill>
      <patternFill patternType="solid">
        <fgColor rgb="FFC8CCB3"/>
        <bgColor rgb="FFC8CCB3"/>
      </patternFill>
    </fill>
    <fill>
      <patternFill patternType="solid">
        <fgColor rgb="FFBED3E3"/>
        <bgColor rgb="FFBED3E3"/>
      </patternFill>
    </fill>
    <fill>
      <patternFill patternType="solid">
        <fgColor rgb="FFBFBFBF"/>
        <bgColor rgb="FFBFBFBF"/>
      </patternFill>
    </fill>
    <fill>
      <patternFill patternType="solid">
        <fgColor rgb="FFE7D09D"/>
        <bgColor rgb="FFE7D09D"/>
      </patternFill>
    </fill>
    <fill>
      <patternFill patternType="solid">
        <fgColor rgb="FF9FC5E8"/>
        <bgColor rgb="FF9FC5E8"/>
      </patternFill>
    </fill>
    <fill>
      <patternFill patternType="solid">
        <fgColor rgb="FF6AA84F"/>
        <bgColor rgb="FF6AA84F"/>
      </patternFill>
    </fill>
    <fill>
      <patternFill patternType="solid">
        <fgColor rgb="FFD9EAD3"/>
        <bgColor rgb="FFD9EAD3"/>
      </patternFill>
    </fill>
    <fill>
      <patternFill patternType="solid">
        <fgColor rgb="FF333333"/>
        <bgColor rgb="FF333333"/>
      </patternFill>
    </fill>
    <fill>
      <patternFill patternType="solid">
        <fgColor rgb="FF3D85C6"/>
        <bgColor rgb="FF3D85C6"/>
      </patternFill>
    </fill>
    <fill>
      <patternFill patternType="solid">
        <fgColor rgb="FFCFE2F3"/>
        <bgColor rgb="FFCFE2F3"/>
      </patternFill>
    </fill>
    <fill>
      <patternFill patternType="solid">
        <fgColor rgb="FFFFF2CC"/>
        <bgColor rgb="FFFFF2CC"/>
      </patternFill>
    </fill>
    <fill>
      <patternFill patternType="solid">
        <fgColor rgb="FFA64D79"/>
        <bgColor rgb="FFA64D79"/>
      </patternFill>
    </fill>
    <fill>
      <patternFill patternType="solid">
        <fgColor rgb="FFEAD1DC"/>
        <bgColor rgb="FFEAD1DC"/>
      </patternFill>
    </fill>
    <fill>
      <patternFill patternType="solid">
        <fgColor rgb="FFE69138"/>
        <bgColor rgb="FFE69138"/>
      </patternFill>
    </fill>
    <fill>
      <patternFill patternType="solid">
        <fgColor rgb="FFFCE5CD"/>
        <bgColor rgb="FFFCE5CD"/>
      </patternFill>
    </fill>
    <fill>
      <patternFill patternType="solid">
        <fgColor rgb="FF434343"/>
        <bgColor rgb="FF434343"/>
      </patternFill>
    </fill>
    <fill>
      <patternFill patternType="solid">
        <fgColor rgb="FFF3F3F3"/>
        <bgColor rgb="FFF3F3F3"/>
      </patternFill>
    </fill>
    <fill>
      <patternFill patternType="solid">
        <fgColor rgb="FFFFFFFF"/>
        <bgColor rgb="FFFFFFFF"/>
      </patternFill>
    </fill>
    <fill>
      <patternFill patternType="solid">
        <fgColor rgb="FFFAFAFA"/>
        <bgColor rgb="FFFAFAFA"/>
      </patternFill>
    </fill>
  </fills>
  <borders count="30">
    <border/>
    <border>
      <left/>
      <right/>
      <top/>
      <bottom/>
    </border>
    <border>
      <left/>
      <top/>
      <bottom/>
    </border>
    <border>
      <top/>
      <bottom/>
    </border>
    <border>
      <right/>
      <top/>
      <bottom/>
    </border>
    <border>
      <left style="thick">
        <color rgb="FF666666"/>
      </left>
      <right/>
      <top style="thick">
        <color rgb="FF666666"/>
      </top>
      <bottom style="thick">
        <color rgb="FF666666"/>
      </bottom>
    </border>
    <border>
      <left/>
      <right/>
      <top style="thick">
        <color rgb="FF666666"/>
      </top>
      <bottom style="thick">
        <color rgb="FF666666"/>
      </bottom>
    </border>
    <border>
      <left/>
      <right style="thick">
        <color rgb="FF666666"/>
      </right>
      <top style="thick">
        <color rgb="FF666666"/>
      </top>
      <bottom style="thick">
        <color rgb="FF666666"/>
      </bottom>
    </border>
    <border>
      <left style="thick">
        <color rgb="FF666666"/>
      </left>
      <right style="thin">
        <color rgb="FF000000"/>
      </right>
      <top/>
      <bottom style="thin">
        <color rgb="FF000000"/>
      </bottom>
    </border>
    <border>
      <right style="thick">
        <color rgb="FF666666"/>
      </right>
    </border>
    <border>
      <left style="thick">
        <color rgb="FF666666"/>
      </left>
      <right/>
      <top/>
      <bottom style="thick">
        <color rgb="FF666666"/>
      </bottom>
    </border>
    <border>
      <left/>
      <right/>
      <top/>
      <bottom style="thick">
        <color rgb="FF666666"/>
      </bottom>
    </border>
    <border>
      <left/>
      <right style="thick">
        <color rgb="FF666666"/>
      </right>
      <top/>
      <bottom style="thick">
        <color rgb="FF666666"/>
      </bottom>
    </border>
    <border>
      <left style="thick">
        <color rgb="FF666666"/>
      </left>
      <right style="thin">
        <color rgb="FF000000"/>
      </right>
      <top style="thick">
        <color rgb="FF666666"/>
      </top>
      <bottom style="thin">
        <color rgb="FF000000"/>
      </bottom>
    </border>
    <border>
      <top style="thick">
        <color rgb="FF666666"/>
      </top>
    </border>
    <border>
      <right style="thick">
        <color rgb="FF666666"/>
      </right>
      <top style="thick">
        <color rgb="FF666666"/>
      </top>
    </border>
    <border>
      <left style="thick">
        <color rgb="FF666666"/>
      </left>
      <right style="thin">
        <color rgb="FF666666"/>
      </right>
      <top style="thick">
        <color rgb="FF666666"/>
      </top>
      <bottom style="thin">
        <color rgb="FF666666"/>
      </bottom>
    </border>
    <border>
      <left style="thin">
        <color rgb="FF666666"/>
      </left>
      <right style="thin">
        <color rgb="FF666666"/>
      </right>
      <top style="thick">
        <color rgb="FF666666"/>
      </top>
      <bottom style="thin">
        <color rgb="FF666666"/>
      </bottom>
    </border>
    <border>
      <left style="thin">
        <color rgb="FF666666"/>
      </left>
      <right style="thick">
        <color rgb="FF666666"/>
      </right>
      <top style="thick">
        <color rgb="FF666666"/>
      </top>
      <bottom style="thin">
        <color rgb="FF666666"/>
      </bottom>
    </border>
    <border>
      <left/>
      <right style="thin">
        <color rgb="FF666666"/>
      </right>
      <top style="thick">
        <color rgb="FF666666"/>
      </top>
      <bottom style="thin">
        <color rgb="FF666666"/>
      </bottom>
    </border>
    <border>
      <left style="thick">
        <color rgb="FF666666"/>
      </left>
      <right style="thin">
        <color rgb="FF666666"/>
      </right>
      <top style="thin">
        <color rgb="FF666666"/>
      </top>
      <bottom style="thin">
        <color rgb="FF666666"/>
      </bottom>
    </border>
    <border>
      <left style="thin">
        <color rgb="FF666666"/>
      </left>
      <right style="thin">
        <color rgb="FF666666"/>
      </right>
      <top style="thin">
        <color rgb="FF666666"/>
      </top>
      <bottom style="thin">
        <color rgb="FF666666"/>
      </bottom>
    </border>
    <border>
      <left style="thin">
        <color rgb="FF666666"/>
      </left>
      <right style="thick">
        <color rgb="FF666666"/>
      </right>
      <top style="thin">
        <color rgb="FF666666"/>
      </top>
      <bottom style="thin">
        <color rgb="FF666666"/>
      </bottom>
    </border>
    <border>
      <right style="thin">
        <color rgb="FF666666"/>
      </right>
      <top style="thin">
        <color rgb="FF666666"/>
      </top>
      <bottom style="thin">
        <color rgb="FF666666"/>
      </bottom>
    </border>
    <border>
      <left style="thick">
        <color rgb="FF666666"/>
      </left>
      <right style="thin">
        <color rgb="FF666666"/>
      </right>
      <top style="thin">
        <color rgb="FF666666"/>
      </top>
      <bottom/>
    </border>
    <border>
      <left style="thin">
        <color rgb="FF666666"/>
      </left>
      <right style="thin">
        <color rgb="FF666666"/>
      </right>
      <top style="thin">
        <color rgb="FF666666"/>
      </top>
    </border>
    <border>
      <left style="thin">
        <color rgb="FF666666"/>
      </left>
      <right style="thick">
        <color rgb="FF666666"/>
      </right>
      <top style="thin">
        <color rgb="FF666666"/>
      </top>
    </border>
    <border>
      <right style="thin">
        <color rgb="FF666666"/>
      </right>
      <top style="thin">
        <color rgb="FF666666"/>
      </top>
    </border>
    <border>
      <left style="thick">
        <color rgb="FF434343"/>
      </left>
      <right style="thick">
        <color rgb="FF434343"/>
      </right>
      <top style="thick">
        <color rgb="FF434343"/>
      </top>
      <bottom style="thick">
        <color rgb="FF434343"/>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88">
    <xf borderId="0" fillId="0" fontId="0" numFmtId="0" xfId="0" applyAlignment="1" applyFont="1">
      <alignment readingOrder="0" shrinkToFit="0" vertical="bottom" wrapText="0"/>
    </xf>
    <xf borderId="1" fillId="2" fontId="1" numFmtId="0" xfId="0" applyBorder="1" applyFill="1" applyFont="1"/>
    <xf borderId="0" fillId="0" fontId="1" numFmtId="0" xfId="0" applyFont="1"/>
    <xf borderId="2" fillId="2" fontId="2" numFmtId="0" xfId="0" applyAlignment="1" applyBorder="1" applyFont="1">
      <alignment horizontal="left" shrinkToFit="0" vertical="center" wrapText="1"/>
    </xf>
    <xf borderId="3" fillId="0" fontId="3" numFmtId="0" xfId="0" applyBorder="1" applyFont="1"/>
    <xf borderId="4" fillId="0" fontId="3" numFmtId="0" xfId="0" applyBorder="1" applyFont="1"/>
    <xf borderId="1" fillId="2" fontId="1" numFmtId="0" xfId="0" applyAlignment="1" applyBorder="1" applyFont="1">
      <alignment vertical="center"/>
    </xf>
    <xf borderId="0" fillId="0" fontId="1" numFmtId="0" xfId="0" applyAlignment="1" applyFont="1">
      <alignment vertical="center"/>
    </xf>
    <xf borderId="2" fillId="2" fontId="4" numFmtId="0" xfId="0" applyAlignment="1" applyBorder="1" applyFont="1">
      <alignment horizontal="left" readingOrder="0" vertical="center"/>
    </xf>
    <xf borderId="1" fillId="2" fontId="2" numFmtId="0" xfId="0" applyBorder="1" applyFont="1"/>
    <xf borderId="1" fillId="2" fontId="2" numFmtId="0" xfId="0" applyAlignment="1" applyBorder="1" applyFont="1">
      <alignment vertical="center"/>
    </xf>
    <xf borderId="1" fillId="3" fontId="1" numFmtId="0" xfId="0" applyBorder="1" applyFill="1" applyFont="1"/>
    <xf borderId="2" fillId="4" fontId="5" numFmtId="0" xfId="0" applyAlignment="1" applyBorder="1" applyFill="1" applyFont="1">
      <alignment horizontal="right" readingOrder="0" shrinkToFit="0" vertical="center" wrapText="1"/>
    </xf>
    <xf borderId="2" fillId="4" fontId="6" numFmtId="0" xfId="0" applyAlignment="1" applyBorder="1" applyFont="1">
      <alignment horizontal="right" readingOrder="0" shrinkToFit="0" vertical="center" wrapText="1"/>
    </xf>
    <xf borderId="2" fillId="4" fontId="5" numFmtId="0" xfId="0" applyAlignment="1" applyBorder="1" applyFont="1">
      <alignment horizontal="right" readingOrder="0" shrinkToFit="0" vertical="top" wrapText="1"/>
    </xf>
    <xf borderId="0" fillId="0" fontId="1" numFmtId="0" xfId="0" applyAlignment="1" applyFont="1">
      <alignment vertical="top"/>
    </xf>
    <xf borderId="2" fillId="4" fontId="5" numFmtId="0" xfId="0" applyAlignment="1" applyBorder="1" applyFont="1">
      <alignment horizontal="right" readingOrder="0"/>
    </xf>
    <xf borderId="1" fillId="4" fontId="5" numFmtId="0" xfId="0" applyBorder="1" applyFont="1"/>
    <xf borderId="1" fillId="3" fontId="5" numFmtId="0" xfId="0" applyAlignment="1" applyBorder="1" applyFont="1">
      <alignment horizontal="right" shrinkToFit="0" vertical="center" wrapText="1"/>
    </xf>
    <xf borderId="2" fillId="5" fontId="7" numFmtId="0" xfId="0" applyAlignment="1" applyBorder="1" applyFill="1" applyFont="1">
      <alignment horizontal="left" readingOrder="0" shrinkToFit="0" vertical="center" wrapText="1"/>
    </xf>
    <xf borderId="1" fillId="5" fontId="8" numFmtId="0" xfId="0" applyAlignment="1" applyBorder="1" applyFont="1">
      <alignment shrinkToFit="0" vertical="top" wrapText="1"/>
    </xf>
    <xf borderId="0" fillId="0" fontId="8" numFmtId="0" xfId="0" applyAlignment="1" applyFont="1">
      <alignment shrinkToFit="0" vertical="top" wrapText="1"/>
    </xf>
    <xf borderId="1" fillId="5" fontId="9" numFmtId="0" xfId="0" applyBorder="1" applyFont="1"/>
    <xf borderId="1" fillId="5" fontId="10" numFmtId="0" xfId="0" applyAlignment="1" applyBorder="1" applyFont="1">
      <alignment horizontal="left"/>
    </xf>
    <xf borderId="1" fillId="5" fontId="10" numFmtId="0" xfId="0" applyAlignment="1" applyBorder="1" applyFont="1">
      <alignment vertical="center"/>
    </xf>
    <xf borderId="1" fillId="5" fontId="10" numFmtId="0" xfId="0" applyBorder="1" applyFont="1"/>
    <xf borderId="1" fillId="5" fontId="11" numFmtId="0" xfId="0" applyAlignment="1" applyBorder="1" applyFont="1">
      <alignment horizontal="center"/>
    </xf>
    <xf borderId="1" fillId="5" fontId="12" numFmtId="0" xfId="0" applyBorder="1" applyFont="1"/>
    <xf borderId="1" fillId="5" fontId="13" numFmtId="1" xfId="0" applyAlignment="1" applyBorder="1" applyFont="1" applyNumberFormat="1">
      <alignment horizontal="center"/>
    </xf>
    <xf borderId="0" fillId="0" fontId="10" numFmtId="0" xfId="0" applyFont="1"/>
    <xf borderId="1" fillId="5" fontId="13" numFmtId="0" xfId="0" applyBorder="1" applyFont="1"/>
    <xf borderId="1" fillId="5" fontId="10" numFmtId="0" xfId="0" applyAlignment="1" applyBorder="1" applyFont="1">
      <alignment horizontal="center"/>
    </xf>
    <xf borderId="1" fillId="5" fontId="10" numFmtId="1" xfId="0" applyAlignment="1" applyBorder="1" applyFont="1" applyNumberFormat="1">
      <alignment horizontal="center"/>
    </xf>
    <xf borderId="5" fillId="6" fontId="14" numFmtId="0" xfId="0" applyAlignment="1" applyBorder="1" applyFill="1" applyFont="1">
      <alignment horizontal="center" shrinkToFit="0" vertical="center" wrapText="1"/>
    </xf>
    <xf borderId="6" fillId="7" fontId="15" numFmtId="0" xfId="0" applyAlignment="1" applyBorder="1" applyFill="1" applyFont="1">
      <alignment horizontal="center" vertical="center"/>
    </xf>
    <xf borderId="6" fillId="8" fontId="15" numFmtId="0" xfId="0" applyAlignment="1" applyBorder="1" applyFill="1" applyFont="1">
      <alignment horizontal="center" vertical="center"/>
    </xf>
    <xf borderId="7" fillId="8" fontId="15" numFmtId="0" xfId="0" applyAlignment="1" applyBorder="1" applyFont="1">
      <alignment horizontal="center" vertical="center"/>
    </xf>
    <xf borderId="0" fillId="0" fontId="8" numFmtId="0" xfId="0" applyFont="1"/>
    <xf borderId="0" fillId="0" fontId="15" numFmtId="0" xfId="0" applyFont="1"/>
    <xf borderId="8" fillId="4" fontId="8" numFmtId="4" xfId="0" applyAlignment="1" applyBorder="1" applyFont="1" applyNumberFormat="1">
      <alignment shrinkToFit="0" vertical="center" wrapText="1"/>
    </xf>
    <xf borderId="0" fillId="0" fontId="8" numFmtId="4" xfId="0" applyFont="1" applyNumberFormat="1"/>
    <xf borderId="9" fillId="0" fontId="8" numFmtId="4" xfId="0" applyBorder="1" applyFont="1" applyNumberFormat="1"/>
    <xf borderId="10" fillId="9" fontId="15" numFmtId="0" xfId="0" applyAlignment="1" applyBorder="1" applyFill="1" applyFont="1">
      <alignment horizontal="center" shrinkToFit="0" vertical="center" wrapText="1"/>
    </xf>
    <xf borderId="11" fillId="9" fontId="15" numFmtId="4" xfId="0" applyAlignment="1" applyBorder="1" applyFont="1" applyNumberFormat="1">
      <alignment vertical="center"/>
    </xf>
    <xf borderId="12" fillId="9" fontId="15" numFmtId="4" xfId="0" applyAlignment="1" applyBorder="1" applyFont="1" applyNumberFormat="1">
      <alignment vertical="center"/>
    </xf>
    <xf borderId="0" fillId="0" fontId="8" numFmtId="0" xfId="0" applyAlignment="1" applyFont="1">
      <alignment vertical="center"/>
    </xf>
    <xf borderId="0" fillId="0" fontId="0" numFmtId="0" xfId="0" applyAlignment="1" applyFont="1">
      <alignment vertical="center"/>
    </xf>
    <xf borderId="0" fillId="0" fontId="8" numFmtId="0" xfId="0" applyAlignment="1" applyFont="1">
      <alignment shrinkToFit="0" wrapText="1"/>
    </xf>
    <xf borderId="5" fillId="6" fontId="16" numFmtId="0" xfId="0" applyAlignment="1" applyBorder="1" applyFont="1">
      <alignment horizontal="center" shrinkToFit="0" wrapText="1"/>
    </xf>
    <xf borderId="6" fillId="7" fontId="15" numFmtId="0" xfId="0" applyAlignment="1" applyBorder="1" applyFont="1">
      <alignment horizontal="center"/>
    </xf>
    <xf borderId="6" fillId="8" fontId="15" numFmtId="0" xfId="0" applyAlignment="1" applyBorder="1" applyFont="1">
      <alignment horizontal="center"/>
    </xf>
    <xf borderId="7" fillId="8" fontId="15" numFmtId="0" xfId="0" applyAlignment="1" applyBorder="1" applyFont="1">
      <alignment horizontal="center"/>
    </xf>
    <xf borderId="13" fillId="5" fontId="8" numFmtId="4" xfId="0" applyAlignment="1" applyBorder="1" applyFont="1" applyNumberFormat="1">
      <alignment shrinkToFit="0" wrapText="1"/>
    </xf>
    <xf borderId="14" fillId="0" fontId="8" numFmtId="4" xfId="0" applyBorder="1" applyFont="1" applyNumberFormat="1"/>
    <xf borderId="15" fillId="0" fontId="8" numFmtId="4" xfId="0" applyBorder="1" applyFont="1" applyNumberFormat="1"/>
    <xf borderId="8" fillId="5" fontId="8" numFmtId="4" xfId="0" applyAlignment="1" applyBorder="1" applyFont="1" applyNumberFormat="1">
      <alignment shrinkToFit="0" wrapText="1"/>
    </xf>
    <xf borderId="10" fillId="10" fontId="15" numFmtId="0" xfId="0" applyAlignment="1" applyBorder="1" applyFill="1" applyFont="1">
      <alignment horizontal="center" shrinkToFit="0" vertical="center" wrapText="1"/>
    </xf>
    <xf borderId="11" fillId="10" fontId="15" numFmtId="4" xfId="0" applyAlignment="1" applyBorder="1" applyFont="1" applyNumberFormat="1">
      <alignment horizontal="center" vertical="center"/>
    </xf>
    <xf borderId="12" fillId="10" fontId="15" numFmtId="4" xfId="0" applyAlignment="1" applyBorder="1" applyFont="1" applyNumberFormat="1">
      <alignment horizontal="center" vertical="center"/>
    </xf>
    <xf borderId="0" fillId="0" fontId="8" numFmtId="0" xfId="0" applyAlignment="1" applyFont="1">
      <alignment horizontal="center" vertical="center"/>
    </xf>
    <xf borderId="16" fillId="11" fontId="17" numFmtId="0" xfId="0" applyAlignment="1" applyBorder="1" applyFill="1" applyFont="1">
      <alignment horizontal="center" shrinkToFit="0" vertical="center" wrapText="1"/>
    </xf>
    <xf borderId="17" fillId="7" fontId="15" numFmtId="0" xfId="0" applyAlignment="1" applyBorder="1" applyFont="1">
      <alignment horizontal="center" vertical="center"/>
    </xf>
    <xf borderId="18" fillId="7" fontId="15" numFmtId="0" xfId="0" applyAlignment="1" applyBorder="1" applyFont="1">
      <alignment horizontal="center" vertical="center"/>
    </xf>
    <xf borderId="19" fillId="8" fontId="15" numFmtId="0" xfId="0" applyAlignment="1" applyBorder="1" applyFont="1">
      <alignment horizontal="center" vertical="center"/>
    </xf>
    <xf borderId="18" fillId="8" fontId="15" numFmtId="0" xfId="0" applyAlignment="1" applyBorder="1" applyFont="1">
      <alignment horizontal="center" vertical="center"/>
    </xf>
    <xf borderId="20" fillId="2" fontId="8" numFmtId="0" xfId="0" applyAlignment="1" applyBorder="1" applyFont="1">
      <alignment shrinkToFit="0" vertical="center" wrapText="1"/>
    </xf>
    <xf borderId="21" fillId="0" fontId="15" numFmtId="4" xfId="0" applyAlignment="1" applyBorder="1" applyFont="1" applyNumberFormat="1">
      <alignment horizontal="center"/>
    </xf>
    <xf borderId="22" fillId="0" fontId="15" numFmtId="4" xfId="0" applyAlignment="1" applyBorder="1" applyFont="1" applyNumberFormat="1">
      <alignment horizontal="center"/>
    </xf>
    <xf borderId="23" fillId="0" fontId="15" numFmtId="4" xfId="0" applyAlignment="1" applyBorder="1" applyFont="1" applyNumberFormat="1">
      <alignment horizontal="center"/>
    </xf>
    <xf borderId="0" fillId="0" fontId="15" numFmtId="0" xfId="0" applyAlignment="1" applyFont="1">
      <alignment horizontal="center"/>
    </xf>
    <xf borderId="24" fillId="2" fontId="8" numFmtId="0" xfId="0" applyAlignment="1" applyBorder="1" applyFont="1">
      <alignment shrinkToFit="0" vertical="center" wrapText="1"/>
    </xf>
    <xf borderId="25" fillId="0" fontId="15" numFmtId="4" xfId="0" applyAlignment="1" applyBorder="1" applyFont="1" applyNumberFormat="1">
      <alignment horizontal="center"/>
    </xf>
    <xf borderId="26" fillId="0" fontId="15" numFmtId="4" xfId="0" applyAlignment="1" applyBorder="1" applyFont="1" applyNumberFormat="1">
      <alignment horizontal="center"/>
    </xf>
    <xf borderId="27" fillId="0" fontId="15" numFmtId="4" xfId="0" applyAlignment="1" applyBorder="1" applyFont="1" applyNumberFormat="1">
      <alignment horizontal="center"/>
    </xf>
    <xf borderId="28" fillId="12" fontId="17" numFmtId="0" xfId="0" applyAlignment="1" applyBorder="1" applyFill="1" applyFont="1">
      <alignment horizontal="center" vertical="center"/>
    </xf>
    <xf borderId="28" fillId="12" fontId="17" numFmtId="4" xfId="0" applyAlignment="1" applyBorder="1" applyFont="1" applyNumberFormat="1">
      <alignment horizontal="center" vertical="center"/>
    </xf>
    <xf borderId="0" fillId="0" fontId="8" numFmtId="4" xfId="0" applyAlignment="1" applyFont="1" applyNumberFormat="1">
      <alignment shrinkToFit="0" wrapText="1"/>
    </xf>
    <xf borderId="0" fillId="0" fontId="0" numFmtId="0" xfId="0" applyFont="1"/>
    <xf borderId="29" fillId="6" fontId="17" numFmtId="0" xfId="0" applyAlignment="1" applyBorder="1" applyFont="1">
      <alignment shrinkToFit="0" wrapText="1"/>
    </xf>
    <xf borderId="1" fillId="7" fontId="18" numFmtId="0" xfId="0" applyAlignment="1" applyBorder="1" applyFont="1">
      <alignment horizontal="center"/>
    </xf>
    <xf borderId="1" fillId="7" fontId="19" numFmtId="0" xfId="0" applyAlignment="1" applyBorder="1" applyFont="1">
      <alignment horizontal="center"/>
    </xf>
    <xf borderId="1" fillId="13" fontId="19" numFmtId="0" xfId="0" applyAlignment="1" applyBorder="1" applyFill="1" applyFont="1">
      <alignment horizontal="center"/>
    </xf>
    <xf borderId="29" fillId="14" fontId="8" numFmtId="4" xfId="0" applyAlignment="1" applyBorder="1" applyFill="1" applyFont="1" applyNumberFormat="1">
      <alignment shrinkToFit="0" vertical="center" wrapText="1"/>
    </xf>
    <xf borderId="0" fillId="0" fontId="8" numFmtId="4" xfId="0" applyAlignment="1" applyFont="1" applyNumberFormat="1">
      <alignment horizontal="center" vertical="center"/>
    </xf>
    <xf borderId="0" fillId="0" fontId="20" numFmtId="4" xfId="0" applyAlignment="1" applyFont="1" applyNumberFormat="1">
      <alignment horizontal="center" vertical="center"/>
    </xf>
    <xf borderId="29" fillId="15" fontId="8" numFmtId="4" xfId="0" applyAlignment="1" applyBorder="1" applyFill="1" applyFont="1" applyNumberFormat="1">
      <alignment shrinkToFit="0" vertical="center" wrapText="1"/>
    </xf>
    <xf borderId="29" fillId="14" fontId="21" numFmtId="4" xfId="0" applyAlignment="1" applyBorder="1" applyFont="1" applyNumberFormat="1">
      <alignment horizontal="center" shrinkToFit="0" vertical="center" wrapText="1"/>
    </xf>
    <xf borderId="1" fillId="14" fontId="21" numFmtId="4" xfId="0" applyAlignment="1" applyBorder="1" applyFont="1" applyNumberFormat="1">
      <alignment horizontal="center" vertical="center"/>
    </xf>
    <xf borderId="1" fillId="14" fontId="22" numFmtId="4" xfId="0" applyAlignment="1" applyBorder="1" applyFont="1" applyNumberFormat="1">
      <alignment horizontal="center" vertical="center"/>
    </xf>
    <xf borderId="1" fillId="16" fontId="8" numFmtId="4" xfId="0" applyAlignment="1" applyBorder="1" applyFill="1" applyFont="1" applyNumberFormat="1">
      <alignment horizontal="center" vertical="center"/>
    </xf>
    <xf borderId="29" fillId="8" fontId="17" numFmtId="0" xfId="0" applyAlignment="1" applyBorder="1" applyFont="1">
      <alignment horizontal="center" vertical="center"/>
    </xf>
    <xf borderId="1" fillId="8" fontId="17" numFmtId="4" xfId="0" applyAlignment="1" applyBorder="1" applyFont="1" applyNumberFormat="1">
      <alignment horizontal="center" vertical="center"/>
    </xf>
    <xf borderId="29" fillId="17" fontId="8" numFmtId="4" xfId="0" applyAlignment="1" applyBorder="1" applyFill="1" applyFont="1" applyNumberFormat="1">
      <alignment shrinkToFit="0" vertical="center" wrapText="1"/>
    </xf>
    <xf borderId="29" fillId="18" fontId="8" numFmtId="4" xfId="0" applyAlignment="1" applyBorder="1" applyFill="1" applyFont="1" applyNumberFormat="1">
      <alignment shrinkToFit="0" vertical="center" wrapText="1"/>
    </xf>
    <xf borderId="29" fillId="17" fontId="21" numFmtId="4" xfId="0" applyAlignment="1" applyBorder="1" applyFont="1" applyNumberFormat="1">
      <alignment horizontal="center" shrinkToFit="0" vertical="center" wrapText="1"/>
    </xf>
    <xf borderId="1" fillId="17" fontId="21" numFmtId="4" xfId="0" applyAlignment="1" applyBorder="1" applyFont="1" applyNumberFormat="1">
      <alignment horizontal="center" vertical="center"/>
    </xf>
    <xf borderId="1" fillId="17" fontId="22" numFmtId="4" xfId="0" applyAlignment="1" applyBorder="1" applyFont="1" applyNumberFormat="1">
      <alignment horizontal="center" vertical="center"/>
    </xf>
    <xf borderId="29" fillId="8" fontId="17" numFmtId="4" xfId="0" applyAlignment="1" applyBorder="1" applyFont="1" applyNumberFormat="1">
      <alignment horizontal="center" shrinkToFit="0" vertical="center" wrapText="1"/>
    </xf>
    <xf borderId="29" fillId="19" fontId="17" numFmtId="4" xfId="0" applyAlignment="1" applyBorder="1" applyFill="1" applyFont="1" applyNumberFormat="1">
      <alignment shrinkToFit="0" vertical="center" wrapText="1"/>
    </xf>
    <xf borderId="29" fillId="20" fontId="8" numFmtId="4" xfId="0" applyAlignment="1" applyBorder="1" applyFill="1" applyFont="1" applyNumberFormat="1">
      <alignment vertical="center"/>
    </xf>
    <xf borderId="29" fillId="21" fontId="8" numFmtId="4" xfId="0" applyAlignment="1" applyBorder="1" applyFill="1" applyFont="1" applyNumberFormat="1">
      <alignment vertical="center"/>
    </xf>
    <xf borderId="1" fillId="16" fontId="23" numFmtId="4" xfId="0" applyAlignment="1" applyBorder="1" applyFont="1" applyNumberFormat="1">
      <alignment horizontal="center" vertical="center"/>
    </xf>
    <xf borderId="29" fillId="20" fontId="15" numFmtId="4" xfId="0" applyAlignment="1" applyBorder="1" applyFont="1" applyNumberFormat="1">
      <alignment vertical="center"/>
    </xf>
    <xf borderId="1" fillId="20" fontId="15" numFmtId="4" xfId="0" applyAlignment="1" applyBorder="1" applyFont="1" applyNumberFormat="1">
      <alignment horizontal="center" vertical="center"/>
    </xf>
    <xf borderId="29" fillId="22" fontId="8" numFmtId="4" xfId="0" applyAlignment="1" applyBorder="1" applyFill="1" applyFont="1" applyNumberFormat="1">
      <alignment shrinkToFit="0" vertical="center" wrapText="1"/>
    </xf>
    <xf borderId="29" fillId="23" fontId="8" numFmtId="4" xfId="0" applyAlignment="1" applyBorder="1" applyFill="1" applyFont="1" applyNumberFormat="1">
      <alignment shrinkToFit="0" vertical="center" wrapText="1"/>
    </xf>
    <xf borderId="1" fillId="22" fontId="8" numFmtId="4" xfId="0" applyAlignment="1" applyBorder="1" applyFont="1" applyNumberFormat="1">
      <alignment horizontal="center" vertical="center"/>
    </xf>
    <xf borderId="1" fillId="24" fontId="8" numFmtId="4" xfId="0" applyAlignment="1" applyBorder="1" applyFill="1" applyFont="1" applyNumberFormat="1">
      <alignment horizontal="center" vertical="center"/>
    </xf>
    <xf borderId="29" fillId="0" fontId="8" numFmtId="0" xfId="0" applyBorder="1" applyFont="1"/>
    <xf borderId="0" fillId="0" fontId="8" numFmtId="4" xfId="0" applyAlignment="1" applyFont="1" applyNumberFormat="1">
      <alignment horizontal="center"/>
    </xf>
    <xf borderId="0" fillId="0" fontId="24" numFmtId="0" xfId="0" applyAlignment="1" applyFont="1">
      <alignment horizontal="center"/>
    </xf>
    <xf borderId="0" fillId="0" fontId="8" numFmtId="0" xfId="0" applyAlignment="1" applyFont="1">
      <alignment horizontal="center"/>
    </xf>
    <xf borderId="29" fillId="0" fontId="0" numFmtId="0" xfId="0" applyBorder="1" applyFont="1"/>
    <xf borderId="1" fillId="25" fontId="25" numFmtId="0" xfId="0" applyAlignment="1" applyBorder="1" applyFill="1" applyFont="1">
      <alignment horizontal="center" shrinkToFit="0" vertical="center" wrapText="1"/>
    </xf>
    <xf borderId="1" fillId="25" fontId="25" numFmtId="4" xfId="0" applyAlignment="1" applyBorder="1" applyFont="1" applyNumberFormat="1">
      <alignment horizontal="center" vertical="center"/>
    </xf>
    <xf borderId="1" fillId="25" fontId="15" numFmtId="0" xfId="0" applyAlignment="1" applyBorder="1" applyFont="1">
      <alignment horizontal="center" vertical="center"/>
    </xf>
    <xf borderId="0" fillId="0" fontId="26" numFmtId="0" xfId="0" applyFont="1"/>
    <xf borderId="0" fillId="0" fontId="27" numFmtId="0" xfId="0" applyFont="1"/>
    <xf borderId="0" fillId="0" fontId="8" numFmtId="0" xfId="0" applyAlignment="1" applyFont="1">
      <alignment horizontal="left" vertical="center"/>
    </xf>
    <xf borderId="0" fillId="0" fontId="28" numFmtId="4" xfId="0" applyAlignment="1" applyFont="1" applyNumberFormat="1">
      <alignment horizontal="center" vertical="center"/>
    </xf>
    <xf borderId="0" fillId="0" fontId="8" numFmtId="0" xfId="0" applyAlignment="1" applyFont="1">
      <alignment horizontal="left" shrinkToFit="0" vertical="center" wrapText="1"/>
    </xf>
    <xf borderId="0" fillId="0" fontId="8" numFmtId="164" xfId="0" applyAlignment="1" applyFont="1" applyNumberFormat="1">
      <alignment horizontal="center"/>
    </xf>
    <xf borderId="0" fillId="0" fontId="8" numFmtId="0" xfId="0" applyAlignment="1" applyFont="1">
      <alignment horizontal="left"/>
    </xf>
    <xf borderId="0" fillId="0" fontId="8" numFmtId="0" xfId="0" applyAlignment="1" applyFont="1">
      <alignment horizontal="left" readingOrder="0" vertical="center"/>
    </xf>
    <xf borderId="0" fillId="0" fontId="29" numFmtId="4" xfId="0" applyAlignment="1" applyFont="1" applyNumberFormat="1">
      <alignment horizontal="center" vertical="center"/>
    </xf>
    <xf borderId="0" fillId="0" fontId="8" numFmtId="0" xfId="0" applyAlignment="1" applyFont="1">
      <alignment horizontal="left" readingOrder="0"/>
    </xf>
    <xf borderId="0" fillId="0" fontId="8" numFmtId="0" xfId="0" applyAlignment="1" applyFont="1">
      <alignment horizontal="left" readingOrder="0" shrinkToFit="0" vertical="center" wrapText="1"/>
    </xf>
    <xf borderId="0" fillId="0" fontId="24" numFmtId="0" xfId="0" applyAlignment="1" applyFont="1">
      <alignment vertical="center"/>
    </xf>
    <xf borderId="0" fillId="0" fontId="24" numFmtId="0" xfId="0" applyAlignment="1" applyFont="1">
      <alignment horizontal="center" vertical="center"/>
    </xf>
    <xf borderId="0" fillId="0" fontId="24" numFmtId="4" xfId="0" applyAlignment="1" applyFont="1" applyNumberFormat="1">
      <alignment horizontal="center" vertical="center"/>
    </xf>
    <xf borderId="0" fillId="0" fontId="24" numFmtId="0" xfId="0" applyAlignment="1" applyFont="1">
      <alignment horizontal="left"/>
    </xf>
    <xf borderId="0" fillId="0" fontId="24" numFmtId="0" xfId="0" applyFont="1"/>
    <xf borderId="1" fillId="6" fontId="15" numFmtId="0" xfId="0" applyAlignment="1" applyBorder="1" applyFont="1">
      <alignment shrinkToFit="0" vertical="center" wrapText="1"/>
    </xf>
    <xf borderId="1" fillId="6" fontId="15" numFmtId="0" xfId="0" applyAlignment="1" applyBorder="1" applyFont="1">
      <alignment horizontal="center" shrinkToFit="0" vertical="center" wrapText="1"/>
    </xf>
    <xf borderId="1" fillId="6" fontId="15" numFmtId="4" xfId="0" applyAlignment="1" applyBorder="1" applyFont="1" applyNumberFormat="1">
      <alignment horizontal="center" vertical="center"/>
    </xf>
    <xf borderId="1" fillId="6" fontId="15" numFmtId="0" xfId="0" applyAlignment="1" applyBorder="1" applyFont="1">
      <alignment horizontal="left" shrinkToFit="0" vertical="center" wrapText="1"/>
    </xf>
    <xf borderId="1" fillId="6" fontId="15" numFmtId="0" xfId="0" applyAlignment="1" applyBorder="1" applyFont="1">
      <alignment horizontal="center"/>
    </xf>
    <xf borderId="0" fillId="0" fontId="8" numFmtId="0" xfId="0" applyAlignment="1" applyFont="1">
      <alignment horizontal="center" shrinkToFit="0" vertical="center" wrapText="1"/>
    </xf>
    <xf borderId="1" fillId="26" fontId="30" numFmtId="0" xfId="0" applyAlignment="1" applyBorder="1" applyFill="1" applyFont="1">
      <alignment horizontal="left" shrinkToFit="0" vertical="center" wrapText="1"/>
    </xf>
    <xf borderId="29" fillId="14" fontId="21" numFmtId="4" xfId="0" applyAlignment="1" applyBorder="1" applyFont="1" applyNumberFormat="1">
      <alignment shrinkToFit="0" vertical="center" wrapText="1"/>
    </xf>
    <xf borderId="1" fillId="14" fontId="31" numFmtId="4" xfId="0" applyAlignment="1" applyBorder="1" applyFont="1" applyNumberFormat="1">
      <alignment horizontal="center" vertical="center"/>
    </xf>
    <xf borderId="1" fillId="27" fontId="23" numFmtId="0" xfId="0" applyAlignment="1" applyBorder="1" applyFill="1" applyFont="1">
      <alignment horizontal="left" shrinkToFit="0" vertical="center" wrapText="1"/>
    </xf>
    <xf borderId="29" fillId="8" fontId="15" numFmtId="4" xfId="0" applyAlignment="1" applyBorder="1" applyFont="1" applyNumberFormat="1">
      <alignment shrinkToFit="0" vertical="center" wrapText="1"/>
    </xf>
    <xf borderId="1" fillId="8" fontId="15" numFmtId="0" xfId="0" applyAlignment="1" applyBorder="1" applyFont="1">
      <alignment horizontal="center" shrinkToFit="0" vertical="center" wrapText="1"/>
    </xf>
    <xf borderId="1" fillId="8" fontId="15" numFmtId="4" xfId="0" applyAlignment="1" applyBorder="1" applyFont="1" applyNumberFormat="1">
      <alignment horizontal="center" vertical="center"/>
    </xf>
    <xf borderId="0" fillId="0" fontId="15" numFmtId="0" xfId="0" applyAlignment="1" applyFont="1">
      <alignment horizontal="left" shrinkToFit="0" vertical="center" wrapText="1"/>
    </xf>
    <xf borderId="29" fillId="17" fontId="21" numFmtId="4" xfId="0" applyAlignment="1" applyBorder="1" applyFont="1" applyNumberFormat="1">
      <alignment shrinkToFit="0" vertical="center" wrapText="1"/>
    </xf>
    <xf borderId="1" fillId="17" fontId="31" numFmtId="4" xfId="0" applyAlignment="1" applyBorder="1" applyFont="1" applyNumberFormat="1">
      <alignment horizontal="center" vertical="center"/>
    </xf>
    <xf borderId="1" fillId="26" fontId="0" numFmtId="0" xfId="0" applyAlignment="1" applyBorder="1" applyFont="1">
      <alignment horizontal="left" shrinkToFit="0" vertical="center" wrapText="1"/>
    </xf>
    <xf borderId="1" fillId="27" fontId="32" numFmtId="0" xfId="0" applyAlignment="1" applyBorder="1" applyFont="1">
      <alignment horizontal="right"/>
    </xf>
    <xf borderId="1" fillId="27" fontId="23" numFmtId="0" xfId="0" applyAlignment="1" applyBorder="1" applyFont="1">
      <alignment horizontal="left" readingOrder="0" shrinkToFit="0" vertical="center" wrapText="1"/>
    </xf>
    <xf borderId="1" fillId="18" fontId="8" numFmtId="4" xfId="0" applyAlignment="1" applyBorder="1" applyFont="1" applyNumberFormat="1">
      <alignment shrinkToFit="0" vertical="center" wrapText="1"/>
    </xf>
    <xf borderId="1" fillId="17" fontId="21" numFmtId="4" xfId="0" applyAlignment="1" applyBorder="1" applyFont="1" applyNumberFormat="1">
      <alignment shrinkToFit="0" vertical="center" wrapText="1"/>
    </xf>
    <xf borderId="1" fillId="8" fontId="15" numFmtId="4" xfId="0" applyAlignment="1" applyBorder="1" applyFont="1" applyNumberFormat="1">
      <alignment shrinkToFit="0" vertical="center" wrapText="1"/>
    </xf>
    <xf borderId="1" fillId="19" fontId="15" numFmtId="4" xfId="0" applyAlignment="1" applyBorder="1" applyFont="1" applyNumberFormat="1">
      <alignment shrinkToFit="0" vertical="center" wrapText="1"/>
    </xf>
    <xf borderId="1" fillId="20" fontId="8" numFmtId="4" xfId="0" applyAlignment="1" applyBorder="1" applyFont="1" applyNumberFormat="1">
      <alignment vertical="center"/>
    </xf>
    <xf borderId="1" fillId="21" fontId="8" numFmtId="4" xfId="0" applyAlignment="1" applyBorder="1" applyFont="1" applyNumberFormat="1">
      <alignment vertical="center"/>
    </xf>
    <xf borderId="0" fillId="0" fontId="0" numFmtId="0" xfId="0" applyAlignment="1" applyFont="1">
      <alignment horizontal="left" shrinkToFit="0" vertical="center" wrapText="1"/>
    </xf>
    <xf borderId="0" fillId="0" fontId="0" numFmtId="0" xfId="0" applyAlignment="1" applyFont="1">
      <alignment horizontal="left" readingOrder="0" shrinkToFit="0" vertical="center" wrapText="1"/>
    </xf>
    <xf borderId="1" fillId="20" fontId="31" numFmtId="4" xfId="0" applyAlignment="1" applyBorder="1" applyFont="1" applyNumberFormat="1">
      <alignment horizontal="center" vertical="center"/>
    </xf>
    <xf borderId="0" fillId="0" fontId="8" numFmtId="4" xfId="0" applyAlignment="1" applyFont="1" applyNumberFormat="1">
      <alignment horizontal="left" shrinkToFit="0" vertical="center" wrapText="1"/>
    </xf>
    <xf borderId="0" fillId="0" fontId="24" numFmtId="4" xfId="0" applyFont="1" applyNumberFormat="1"/>
    <xf borderId="29" fillId="0" fontId="8" numFmtId="4" xfId="0" applyAlignment="1" applyBorder="1" applyFont="1" applyNumberFormat="1">
      <alignment shrinkToFit="0" wrapText="1"/>
    </xf>
    <xf borderId="1" fillId="23" fontId="8" numFmtId="4" xfId="0" applyAlignment="1" applyBorder="1" applyFont="1" applyNumberFormat="1">
      <alignment shrinkToFit="0" vertical="center" wrapText="1"/>
    </xf>
    <xf borderId="1" fillId="8" fontId="15" numFmtId="0" xfId="0" applyAlignment="1" applyBorder="1" applyFont="1">
      <alignment vertical="center"/>
    </xf>
    <xf borderId="1" fillId="8" fontId="8" numFmtId="0" xfId="0" applyAlignment="1" applyBorder="1" applyFont="1">
      <alignment horizontal="center" shrinkToFit="0" vertical="center" wrapText="1"/>
    </xf>
    <xf borderId="0" fillId="0" fontId="24" numFmtId="0" xfId="0" applyAlignment="1" applyFont="1">
      <alignment horizontal="center" shrinkToFit="0" vertical="center" wrapText="1"/>
    </xf>
    <xf borderId="1" fillId="7" fontId="25" numFmtId="0" xfId="0" applyAlignment="1" applyBorder="1" applyFont="1">
      <alignment horizontal="center" shrinkToFit="0" vertical="center" wrapText="1"/>
    </xf>
    <xf borderId="1" fillId="25" fontId="25" numFmtId="0" xfId="0" applyAlignment="1" applyBorder="1" applyFont="1">
      <alignment horizontal="center" vertical="center"/>
    </xf>
    <xf borderId="0" fillId="0" fontId="8" numFmtId="0" xfId="0" applyAlignment="1" applyFont="1">
      <alignment shrinkToFit="0" vertical="center" wrapText="1"/>
    </xf>
    <xf borderId="0" fillId="0" fontId="8" numFmtId="164" xfId="0" applyAlignment="1" applyFont="1" applyNumberFormat="1">
      <alignment horizontal="center" shrinkToFit="0" wrapText="1"/>
    </xf>
    <xf borderId="0" fillId="0" fontId="24" numFmtId="164" xfId="0" applyAlignment="1" applyFont="1" applyNumberFormat="1">
      <alignment shrinkToFit="0" wrapText="1"/>
    </xf>
    <xf borderId="0" fillId="0" fontId="24" numFmtId="164" xfId="0" applyFont="1" applyNumberFormat="1"/>
    <xf borderId="0" fillId="0" fontId="8" numFmtId="0" xfId="0" applyAlignment="1" applyFont="1">
      <alignment horizontal="center" readingOrder="0" vertical="center"/>
    </xf>
    <xf borderId="0" fillId="0" fontId="8" numFmtId="165" xfId="0" applyAlignment="1" applyFont="1" applyNumberFormat="1">
      <alignment shrinkToFit="0" vertical="center" wrapText="1"/>
    </xf>
    <xf borderId="1" fillId="6" fontId="17" numFmtId="0" xfId="0" applyAlignment="1" applyBorder="1" applyFont="1">
      <alignment shrinkToFit="0" vertical="center" wrapText="1"/>
    </xf>
    <xf borderId="0" fillId="0" fontId="8" numFmtId="0" xfId="0" applyAlignment="1" applyFont="1">
      <alignment readingOrder="0" shrinkToFit="0" vertical="center" wrapText="1"/>
    </xf>
    <xf borderId="1" fillId="27" fontId="23" numFmtId="0" xfId="0" applyAlignment="1" applyBorder="1" applyFont="1">
      <alignment horizontal="right" readingOrder="0" shrinkToFit="0" vertical="center" wrapText="1"/>
    </xf>
    <xf borderId="0" fillId="0" fontId="8" numFmtId="166" xfId="0" applyAlignment="1" applyFont="1" applyNumberFormat="1">
      <alignment horizontal="center"/>
    </xf>
    <xf borderId="0" fillId="0" fontId="33" numFmtId="0" xfId="0" applyAlignment="1" applyFont="1">
      <alignment readingOrder="0" shrinkToFit="0" vertical="center" wrapText="1"/>
    </xf>
    <xf borderId="0" fillId="0" fontId="33" numFmtId="0" xfId="0" applyAlignment="1" applyFont="1">
      <alignment shrinkToFit="0" vertical="center" wrapText="1"/>
    </xf>
    <xf borderId="0" fillId="0" fontId="33" numFmtId="0" xfId="0" applyAlignment="1" applyFont="1">
      <alignment horizontal="right" readingOrder="0" shrinkToFit="0" vertical="center" wrapText="1"/>
    </xf>
    <xf borderId="1" fillId="26" fontId="0" numFmtId="0" xfId="0" applyAlignment="1" applyBorder="1" applyFont="1">
      <alignment shrinkToFit="0" vertical="center" wrapText="1"/>
    </xf>
    <xf borderId="1" fillId="27" fontId="23" numFmtId="0" xfId="0" applyAlignment="1" applyBorder="1" applyFont="1">
      <alignment horizontal="right" shrinkToFit="0" vertical="center" wrapText="1"/>
    </xf>
    <xf borderId="1" fillId="26" fontId="0" numFmtId="0" xfId="0" applyAlignment="1" applyBorder="1" applyFont="1">
      <alignment readingOrder="0" shrinkToFit="0" vertical="center" wrapText="1"/>
    </xf>
    <xf borderId="0" fillId="0" fontId="15" numFmtId="0" xfId="0" applyAlignment="1" applyFont="1">
      <alignment shrinkToFit="0" vertical="center" wrapText="1"/>
    </xf>
    <xf borderId="1" fillId="19" fontId="17" numFmtId="4" xfId="0" applyAlignment="1" applyBorder="1" applyFont="1" applyNumberFormat="1">
      <alignment shrinkToFit="0" vertical="center" wrapText="1"/>
    </xf>
    <xf borderId="0" fillId="0" fontId="0" numFmtId="0" xfId="0" applyAlignment="1" applyFont="1">
      <alignment shrinkToFit="0" vertical="center" wrapText="1"/>
    </xf>
    <xf borderId="0" fillId="0" fontId="0" numFmtId="0" xfId="0" applyAlignment="1" applyFont="1">
      <alignment horizontal="center" shrinkToFit="0" vertical="center" wrapText="1"/>
    </xf>
    <xf borderId="0" fillId="0" fontId="8" numFmtId="4" xfId="0" applyAlignment="1" applyFont="1" applyNumberFormat="1">
      <alignment shrinkToFit="0" vertical="center" wrapText="1"/>
    </xf>
    <xf borderId="1" fillId="26" fontId="34" numFmtId="4" xfId="0" applyAlignment="1" applyBorder="1" applyFont="1" applyNumberFormat="1">
      <alignment horizontal="center" vertical="center"/>
    </xf>
    <xf borderId="1" fillId="22" fontId="8" numFmtId="4" xfId="0" applyAlignment="1" applyBorder="1" applyFont="1" applyNumberFormat="1">
      <alignment shrinkToFit="0" vertical="center" wrapText="1"/>
    </xf>
    <xf borderId="0" fillId="0" fontId="8" numFmtId="0" xfId="0" applyAlignment="1" applyFont="1">
      <alignment horizontal="center" shrinkToFit="0" wrapText="1"/>
    </xf>
    <xf borderId="0" fillId="0" fontId="24" numFmtId="0" xfId="0" applyAlignment="1" applyFont="1">
      <alignment shrinkToFit="0" wrapText="1"/>
    </xf>
    <xf borderId="0" fillId="0" fontId="35" numFmtId="4" xfId="0" applyAlignment="1" applyFont="1" applyNumberFormat="1">
      <alignment horizontal="left" vertical="center"/>
    </xf>
    <xf borderId="0" fillId="0" fontId="8" numFmtId="164" xfId="0" applyAlignment="1" applyFont="1" applyNumberFormat="1">
      <alignment horizontal="left" shrinkToFit="0" wrapText="1"/>
    </xf>
    <xf borderId="0" fillId="0" fontId="36" numFmtId="4" xfId="0" applyAlignment="1" applyFont="1" applyNumberFormat="1">
      <alignment horizontal="left" vertical="center"/>
    </xf>
    <xf borderId="0" fillId="0" fontId="8" numFmtId="164" xfId="0" applyAlignment="1" applyFont="1" applyNumberFormat="1">
      <alignment horizontal="center" shrinkToFit="0" vertical="center" wrapText="1"/>
    </xf>
    <xf borderId="1" fillId="26" fontId="0" numFmtId="164" xfId="0" applyAlignment="1" applyBorder="1" applyFont="1" applyNumberFormat="1">
      <alignment horizontal="left" shrinkToFit="0" wrapText="1"/>
    </xf>
    <xf borderId="0" fillId="0" fontId="37" numFmtId="0" xfId="0" applyAlignment="1" applyFont="1">
      <alignment horizontal="center" shrinkToFit="0" vertical="center" wrapText="1"/>
    </xf>
    <xf borderId="0" fillId="0" fontId="8" numFmtId="0" xfId="0" applyAlignment="1" applyFont="1">
      <alignment readingOrder="0"/>
    </xf>
    <xf borderId="0" fillId="0" fontId="8" numFmtId="164" xfId="0" applyFont="1" applyNumberFormat="1"/>
    <xf borderId="0" fillId="0" fontId="8" numFmtId="4" xfId="0" applyAlignment="1" applyFont="1" applyNumberFormat="1">
      <alignment horizontal="center" shrinkToFit="0" vertical="center" wrapText="1"/>
    </xf>
    <xf borderId="1" fillId="6" fontId="15" numFmtId="4" xfId="0" applyAlignment="1" applyBorder="1" applyFont="1" applyNumberFormat="1">
      <alignment horizontal="center" shrinkToFit="0" vertical="center" wrapText="1"/>
    </xf>
    <xf borderId="1" fillId="6" fontId="15" numFmtId="0" xfId="0" applyAlignment="1" applyBorder="1" applyFont="1">
      <alignment horizontal="left" shrinkToFit="0" wrapText="1"/>
    </xf>
    <xf borderId="1" fillId="6" fontId="15" numFmtId="0" xfId="0" applyBorder="1" applyFont="1"/>
    <xf borderId="0" fillId="0" fontId="8" numFmtId="0" xfId="0" applyAlignment="1" applyFont="1">
      <alignment horizontal="left" shrinkToFit="0" wrapText="1"/>
    </xf>
    <xf borderId="1" fillId="14" fontId="21" numFmtId="4" xfId="0" applyAlignment="1" applyBorder="1" applyFont="1" applyNumberFormat="1">
      <alignment horizontal="center" shrinkToFit="0" vertical="center" wrapText="1"/>
    </xf>
    <xf borderId="1" fillId="26" fontId="38" numFmtId="0" xfId="0" applyAlignment="1" applyBorder="1" applyFont="1">
      <alignment horizontal="left" shrinkToFit="0" wrapText="1"/>
    </xf>
    <xf borderId="0" fillId="0" fontId="8" numFmtId="166" xfId="0" applyAlignment="1" applyFont="1" applyNumberFormat="1">
      <alignment horizontal="left" shrinkToFit="0" wrapText="1"/>
    </xf>
    <xf borderId="1" fillId="8" fontId="15" numFmtId="4" xfId="0" applyAlignment="1" applyBorder="1" applyFont="1" applyNumberFormat="1">
      <alignment horizontal="center" shrinkToFit="0" vertical="center" wrapText="1"/>
    </xf>
    <xf borderId="1" fillId="17" fontId="21" numFmtId="4" xfId="0" applyAlignment="1" applyBorder="1" applyFont="1" applyNumberFormat="1">
      <alignment horizontal="center" shrinkToFit="0" vertical="center" wrapText="1"/>
    </xf>
    <xf borderId="1" fillId="27" fontId="32" numFmtId="0" xfId="0" applyAlignment="1" applyBorder="1" applyFont="1">
      <alignment horizontal="right" shrinkToFit="0" wrapText="1"/>
    </xf>
    <xf borderId="0" fillId="0" fontId="23" numFmtId="0" xfId="0" applyAlignment="1" applyFont="1">
      <alignment horizontal="right" readingOrder="0" shrinkToFit="0" vertical="center" wrapText="1"/>
    </xf>
    <xf borderId="0" fillId="0" fontId="15" numFmtId="0" xfId="0" applyAlignment="1" applyFont="1">
      <alignment horizontal="left" shrinkToFit="0" wrapText="1"/>
    </xf>
    <xf borderId="0" fillId="0" fontId="39" numFmtId="0" xfId="0" applyAlignment="1" applyFont="1">
      <alignment horizontal="left" readingOrder="0" shrinkToFit="0" wrapText="1"/>
    </xf>
    <xf borderId="0" fillId="0" fontId="40" numFmtId="0" xfId="0" applyAlignment="1" applyFont="1">
      <alignment horizontal="left" shrinkToFit="0" wrapText="1"/>
    </xf>
    <xf borderId="0" fillId="0" fontId="8" numFmtId="4" xfId="0" applyAlignment="1" applyFont="1" applyNumberFormat="1">
      <alignment horizontal="left" shrinkToFit="0" wrapText="1"/>
    </xf>
    <xf borderId="1" fillId="25" fontId="25" numFmtId="0" xfId="0" applyAlignment="1" applyBorder="1" applyFont="1">
      <alignment shrinkToFit="0" vertical="center" wrapText="1"/>
    </xf>
    <xf borderId="1" fillId="25" fontId="25" numFmtId="0" xfId="0" applyAlignment="1" applyBorder="1" applyFont="1">
      <alignment horizontal="right" shrinkToFit="0" vertical="center" wrapText="1"/>
    </xf>
    <xf borderId="1" fillId="25" fontId="27" numFmtId="0" xfId="0" applyAlignment="1" applyBorder="1" applyFont="1">
      <alignment vertical="center"/>
    </xf>
    <xf borderId="0" fillId="0" fontId="27" numFmtId="0" xfId="0" applyAlignment="1" applyFont="1">
      <alignment vertical="center"/>
    </xf>
    <xf borderId="0" fillId="0" fontId="8" numFmtId="0" xfId="0" applyAlignment="1" applyFont="1">
      <alignment horizontal="center" readingOrder="0"/>
    </xf>
    <xf borderId="0" fillId="0" fontId="41" numFmtId="4" xfId="0" applyAlignment="1" applyFont="1" applyNumberFormat="1">
      <alignment horizontal="left" shrinkToFit="0" wrapText="1"/>
    </xf>
    <xf borderId="0" fillId="0" fontId="42" numFmtId="4" xfId="0" applyAlignment="1" applyFont="1" applyNumberFormat="1">
      <alignment horizontal="left" shrinkToFit="0" wrapText="1"/>
    </xf>
    <xf borderId="0" fillId="0" fontId="43" numFmtId="4" xfId="0" applyAlignment="1" applyFont="1" applyNumberFormat="1">
      <alignment horizontal="left" shrinkToFit="0" wrapText="1"/>
    </xf>
    <xf borderId="1" fillId="6" fontId="15" numFmtId="0" xfId="0" applyAlignment="1" applyBorder="1" applyFont="1">
      <alignment horizontal="center" shrinkToFit="0" wrapText="1"/>
    </xf>
    <xf borderId="1" fillId="6" fontId="15" numFmtId="4" xfId="0" applyAlignment="1" applyBorder="1" applyFont="1" applyNumberFormat="1">
      <alignment horizontal="center"/>
    </xf>
    <xf borderId="1" fillId="6" fontId="26" numFmtId="0" xfId="0" applyBorder="1" applyFont="1"/>
    <xf borderId="1" fillId="14" fontId="21" numFmtId="4" xfId="0" applyAlignment="1" applyBorder="1" applyFont="1" applyNumberFormat="1">
      <alignment horizontal="center"/>
    </xf>
    <xf borderId="1" fillId="8" fontId="15" numFmtId="0" xfId="0" applyAlignment="1" applyBorder="1" applyFont="1">
      <alignment horizontal="center" shrinkToFit="0" wrapText="1"/>
    </xf>
    <xf borderId="1" fillId="8" fontId="15" numFmtId="4" xfId="0" applyAlignment="1" applyBorder="1" applyFont="1" applyNumberFormat="1">
      <alignment horizontal="center"/>
    </xf>
    <xf borderId="1" fillId="17" fontId="21" numFmtId="4" xfId="0" applyAlignment="1" applyBorder="1" applyFont="1" applyNumberFormat="1">
      <alignment horizontal="center"/>
    </xf>
    <xf borderId="0" fillId="0" fontId="44" numFmtId="0" xfId="0" applyAlignment="1" applyFont="1">
      <alignment readingOrder="0" shrinkToFit="0" vertical="center" wrapText="1"/>
    </xf>
    <xf borderId="0" fillId="0" fontId="26" numFmtId="0" xfId="0" applyAlignment="1" applyFont="1">
      <alignment shrinkToFit="0" wrapText="1"/>
    </xf>
    <xf borderId="1" fillId="17" fontId="45" numFmtId="0" xfId="0" applyAlignment="1" applyBorder="1" applyFont="1">
      <alignment vertical="center"/>
    </xf>
    <xf borderId="0" fillId="0" fontId="8" numFmtId="49" xfId="0" applyAlignment="1" applyFont="1" applyNumberFormat="1">
      <alignment horizontal="center" shrinkToFit="0" wrapText="1"/>
    </xf>
    <xf borderId="1" fillId="26" fontId="44" numFmtId="0" xfId="0" applyAlignment="1" applyBorder="1" applyFont="1">
      <alignment readingOrder="0" shrinkToFit="0" vertical="center" wrapText="1"/>
    </xf>
    <xf borderId="2" fillId="15" fontId="46" numFmtId="0" xfId="0" applyAlignment="1" applyBorder="1" applyFont="1">
      <alignment shrinkToFit="0" vertical="center" wrapText="1"/>
    </xf>
    <xf borderId="1" fillId="25" fontId="25" numFmtId="0" xfId="0" applyAlignment="1" applyBorder="1" applyFont="1">
      <alignment shrinkToFit="0" vertical="top" wrapText="1"/>
    </xf>
    <xf borderId="1" fillId="25" fontId="25" numFmtId="4" xfId="0" applyAlignment="1" applyBorder="1" applyFont="1" applyNumberFormat="1">
      <alignment vertical="top"/>
    </xf>
    <xf borderId="1" fillId="25" fontId="25" numFmtId="0" xfId="0" applyAlignment="1" applyBorder="1" applyFont="1">
      <alignment horizontal="right" shrinkToFit="0" vertical="top" wrapText="1"/>
    </xf>
    <xf borderId="0" fillId="0" fontId="27" numFmtId="0" xfId="0" applyAlignment="1" applyFont="1">
      <alignment horizontal="left"/>
    </xf>
    <xf borderId="0" fillId="0" fontId="8" numFmtId="0" xfId="0" applyAlignment="1" applyFont="1">
      <alignment horizontal="right" vertical="center"/>
    </xf>
    <xf borderId="0" fillId="0" fontId="8" numFmtId="0" xfId="0" applyAlignment="1" applyFont="1">
      <alignment horizontal="left" vertical="top"/>
    </xf>
    <xf borderId="0" fillId="0" fontId="47" numFmtId="4" xfId="0" applyAlignment="1" applyFont="1" applyNumberFormat="1">
      <alignment horizontal="left" vertical="top"/>
    </xf>
    <xf borderId="0" fillId="0" fontId="8" numFmtId="167" xfId="0" applyAlignment="1" applyFont="1" applyNumberFormat="1">
      <alignment horizontal="right" shrinkToFit="0" vertical="top" wrapText="1"/>
    </xf>
    <xf borderId="0" fillId="0" fontId="8" numFmtId="164" xfId="0" applyAlignment="1" applyFont="1" applyNumberFormat="1">
      <alignment horizontal="right" vertical="top"/>
    </xf>
    <xf borderId="0" fillId="0" fontId="8" numFmtId="0" xfId="0" applyAlignment="1" applyFont="1">
      <alignment horizontal="right" shrinkToFit="0" vertical="top" wrapText="1"/>
    </xf>
    <xf borderId="0" fillId="0" fontId="8" numFmtId="168" xfId="0" applyAlignment="1" applyFont="1" applyNumberFormat="1">
      <alignment horizontal="right" shrinkToFit="0" vertical="top" wrapText="1"/>
    </xf>
    <xf borderId="0" fillId="0" fontId="8" numFmtId="167" xfId="0" applyAlignment="1" applyFont="1" applyNumberFormat="1">
      <alignment horizontal="right" vertical="top"/>
    </xf>
    <xf borderId="0" fillId="0" fontId="48" numFmtId="4" xfId="0" applyAlignment="1" applyFont="1" applyNumberFormat="1">
      <alignment horizontal="left" vertical="top"/>
    </xf>
    <xf borderId="0" fillId="0" fontId="8" numFmtId="4" xfId="0" applyAlignment="1" applyFont="1" applyNumberFormat="1">
      <alignment horizontal="left" vertical="top"/>
    </xf>
    <xf borderId="0" fillId="0" fontId="8" numFmtId="165" xfId="0" applyAlignment="1" applyFont="1" applyNumberFormat="1">
      <alignment horizontal="right" vertical="top"/>
    </xf>
    <xf borderId="1" fillId="6" fontId="8" numFmtId="0" xfId="0" applyAlignment="1" applyBorder="1" applyFont="1">
      <alignment shrinkToFit="0" wrapText="1"/>
    </xf>
    <xf borderId="1" fillId="6" fontId="15" numFmtId="49" xfId="0" applyAlignment="1" applyBorder="1" applyFont="1" applyNumberFormat="1">
      <alignment horizontal="center"/>
    </xf>
    <xf borderId="1" fillId="14" fontId="31" numFmtId="4" xfId="0" applyBorder="1" applyFont="1" applyNumberFormat="1"/>
    <xf borderId="1" fillId="26" fontId="30" numFmtId="0" xfId="0" applyAlignment="1" applyBorder="1" applyFont="1">
      <alignment horizontal="left" shrinkToFit="0" wrapText="1"/>
    </xf>
    <xf borderId="1" fillId="27" fontId="23" numFmtId="0" xfId="0" applyAlignment="1" applyBorder="1" applyFont="1">
      <alignment horizontal="right" shrinkToFit="0" wrapText="1"/>
    </xf>
    <xf borderId="1" fillId="24" fontId="21" numFmtId="0" xfId="0" applyAlignment="1" applyBorder="1" applyFont="1">
      <alignment shrinkToFit="0" wrapText="1"/>
    </xf>
    <xf borderId="1" fillId="24" fontId="31" numFmtId="0" xfId="0" applyAlignment="1" applyBorder="1" applyFont="1">
      <alignment shrinkToFit="0" wrapText="1"/>
    </xf>
    <xf borderId="1" fillId="8" fontId="15" numFmtId="0" xfId="0" applyAlignment="1" applyBorder="1" applyFont="1">
      <alignment shrinkToFit="0" wrapText="1"/>
    </xf>
    <xf borderId="1" fillId="8" fontId="15" numFmtId="4" xfId="0" applyBorder="1" applyFont="1" applyNumberFormat="1"/>
    <xf borderId="0" fillId="0" fontId="15" numFmtId="0" xfId="0" applyAlignment="1" applyFont="1">
      <alignment shrinkToFit="0" wrapText="1"/>
    </xf>
    <xf borderId="0" fillId="0" fontId="15" numFmtId="0" xfId="0" applyAlignment="1" applyFont="1">
      <alignment horizontal="left"/>
    </xf>
    <xf borderId="1" fillId="17" fontId="31" numFmtId="4" xfId="0" applyBorder="1" applyFont="1" applyNumberFormat="1"/>
    <xf borderId="1" fillId="26" fontId="0" numFmtId="0" xfId="0" applyAlignment="1" applyBorder="1" applyFont="1">
      <alignment shrinkToFit="0" wrapText="1"/>
    </xf>
    <xf borderId="0" fillId="0" fontId="32" numFmtId="0" xfId="0" applyAlignment="1" applyFont="1">
      <alignment horizontal="right"/>
    </xf>
    <xf borderId="1" fillId="17" fontId="8" numFmtId="4" xfId="0" applyAlignment="1" applyBorder="1" applyFont="1" applyNumberFormat="1">
      <alignment shrinkToFit="0" vertical="center" wrapText="1"/>
    </xf>
    <xf borderId="0" fillId="0" fontId="0" numFmtId="0" xfId="0" applyAlignment="1" applyFont="1">
      <alignment shrinkToFit="0" wrapText="1"/>
    </xf>
    <xf borderId="0" fillId="0" fontId="0" numFmtId="0" xfId="0" applyAlignment="1" applyFont="1">
      <alignment horizontal="center" shrinkToFit="0" wrapText="1"/>
    </xf>
    <xf borderId="0" fillId="0" fontId="31" numFmtId="4" xfId="0" applyFont="1" applyNumberFormat="1"/>
    <xf borderId="1" fillId="8" fontId="8" numFmtId="0" xfId="0" applyAlignment="1" applyBorder="1" applyFont="1">
      <alignment shrinkToFit="0" wrapText="1"/>
    </xf>
    <xf borderId="1" fillId="25" fontId="0" numFmtId="169" xfId="0" applyAlignment="1" applyBorder="1" applyFont="1" applyNumberFormat="1">
      <alignment horizontal="center" shrinkToFit="0" vertical="center" wrapText="1"/>
    </xf>
    <xf borderId="1" fillId="25" fontId="25" numFmtId="49" xfId="0" applyAlignment="1" applyBorder="1" applyFont="1" applyNumberFormat="1">
      <alignment horizontal="center" shrinkToFit="0" vertical="center" wrapText="1"/>
    </xf>
    <xf borderId="0" fillId="0" fontId="15" numFmtId="0" xfId="0" applyAlignment="1" applyFont="1">
      <alignment horizontal="center" vertical="center"/>
    </xf>
    <xf borderId="0" fillId="0" fontId="27" numFmtId="0" xfId="0" applyAlignment="1" applyFont="1">
      <alignment horizontal="center" vertical="center"/>
    </xf>
    <xf borderId="0" fillId="0" fontId="8" numFmtId="169" xfId="0" applyAlignment="1" applyFont="1" applyNumberFormat="1">
      <alignment shrinkToFit="0" wrapText="1"/>
    </xf>
    <xf borderId="1" fillId="26" fontId="0" numFmtId="49" xfId="0" applyAlignment="1" applyBorder="1" applyFont="1" applyNumberFormat="1">
      <alignment horizontal="center"/>
    </xf>
    <xf borderId="0" fillId="0" fontId="49" numFmtId="0" xfId="0" applyAlignment="1" applyFont="1">
      <alignment shrinkToFit="0" wrapText="1"/>
    </xf>
    <xf borderId="0" fillId="0" fontId="0" numFmtId="49" xfId="0" applyAlignment="1" applyFont="1" applyNumberFormat="1">
      <alignment horizontal="center"/>
    </xf>
    <xf borderId="1" fillId="26" fontId="0" numFmtId="0" xfId="0" applyAlignment="1" applyBorder="1" applyFont="1">
      <alignment horizontal="left" shrinkToFit="0" wrapText="1"/>
    </xf>
    <xf borderId="0" fillId="0" fontId="21" numFmtId="0" xfId="0" applyFont="1"/>
    <xf borderId="1" fillId="24" fontId="50" numFmtId="0" xfId="0" applyAlignment="1" applyBorder="1" applyFont="1">
      <alignment horizontal="center" shrinkToFit="0" vertical="center" wrapText="1"/>
    </xf>
    <xf borderId="0" fillId="0" fontId="25" numFmtId="49" xfId="0" applyAlignment="1" applyFont="1" applyNumberFormat="1">
      <alignment horizontal="center"/>
    </xf>
    <xf borderId="1" fillId="26" fontId="25" numFmtId="49" xfId="0" applyAlignment="1" applyBorder="1" applyFont="1" applyNumberFormat="1">
      <alignment horizontal="center"/>
    </xf>
    <xf borderId="0" fillId="0" fontId="8" numFmtId="49" xfId="0" applyAlignment="1" applyFont="1" applyNumberFormat="1">
      <alignment horizontal="center"/>
    </xf>
    <xf borderId="0" fillId="0" fontId="51" numFmtId="0" xfId="0" applyFont="1"/>
  </cellXfs>
  <cellStyles count="1">
    <cellStyle xfId="0" name="Normal" builtinId="0"/>
  </cellStyles>
  <dxfs count="3">
    <dxf>
      <font>
        <b/>
        <color rgb="FFB45F06"/>
      </font>
      <fill>
        <patternFill patternType="none"/>
      </fill>
      <border/>
    </dxf>
    <dxf>
      <font>
        <b/>
        <color rgb="FF38761D"/>
      </font>
      <fill>
        <patternFill patternType="none"/>
      </fill>
      <border/>
    </dxf>
    <dxf>
      <font>
        <b/>
        <color rgb="FF6AA84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4.png"/><Relationship Id="rId3"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809625</xdr:colOff>
      <xdr:row>27</xdr:row>
      <xdr:rowOff>809625</xdr:rowOff>
    </xdr:from>
    <xdr:ext cx="609600" cy="3143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390525</xdr:colOff>
      <xdr:row>29</xdr:row>
      <xdr:rowOff>19050</xdr:rowOff>
    </xdr:from>
    <xdr:ext cx="981075" cy="523875"/>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171450</xdr:colOff>
      <xdr:row>29</xdr:row>
      <xdr:rowOff>47625</xdr:rowOff>
    </xdr:from>
    <xdr:ext cx="933450" cy="40957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47625</xdr:colOff>
      <xdr:row>27</xdr:row>
      <xdr:rowOff>685800</xdr:rowOff>
    </xdr:from>
    <xdr:ext cx="1419225" cy="447675"/>
    <xdr:pic>
      <xdr:nvPicPr>
        <xdr:cNvPr id="0" name="image3.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F7B615"/>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ilter.watch/en/2020/11/20/digital-rights-and-technology-sector-accountability-in-iran-the-case-of-messaging-apps" TargetMode="External"/><Relationship Id="rId2" Type="http://schemas.openxmlformats.org/officeDocument/2006/relationships/hyperlink" Target="https://bit.ly/DRTSAr20fa" TargetMode="External"/><Relationship Id="rId3" Type="http://schemas.openxmlformats.org/officeDocument/2006/relationships/hyperlink" Target="https://filter.watch/en/2020/11/20/digital-rights-and-technology-sector-accountability-in-iran-the-case-of-messaging-app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soroush-app.ir/blog/%d8%b3%d8%b1%d9%88%d8%b4-%d9%be%d9%84%d8%a7%d8%b3-%d9%85%d9%86%d8%aa%d8%b4%d8%b1-%d8%b4%d8%af/" TargetMode="External"/><Relationship Id="rId10" Type="http://schemas.openxmlformats.org/officeDocument/2006/relationships/hyperlink" Target="https://soroush-app.ir/blog/%d8%b3%db%8c%d8%a7%d9%87-%d9%88-%d8%b3%d9%81%db%8c%d8%af-%d8%b1%d9%88%d8%b2%d9%87%d8%a7%db%8c-%d9%82%d8%b7%d8%b9%db%8c-%d8%a7%db%8c%d9%86%d8%aa%d8%b1%d9%86%d8%aa/" TargetMode="External"/><Relationship Id="rId13" Type="http://schemas.openxmlformats.org/officeDocument/2006/relationships/drawing" Target="../drawings/drawing4.xml"/><Relationship Id="rId12" Type="http://schemas.openxmlformats.org/officeDocument/2006/relationships/hyperlink" Target="https://what.sapp.ir/__rahimi" TargetMode="External"/><Relationship Id="rId1" Type="http://schemas.openxmlformats.org/officeDocument/2006/relationships/hyperlink" Target="https://hi.sapp.ir/" TargetMode="External"/><Relationship Id="rId2" Type="http://schemas.openxmlformats.org/officeDocument/2006/relationships/hyperlink" Target="https://hi.sapp.ir/privacy" TargetMode="External"/><Relationship Id="rId3" Type="http://schemas.openxmlformats.org/officeDocument/2006/relationships/hyperlink" Target="https://hi.sapp.ir/rules" TargetMode="External"/><Relationship Id="rId4" Type="http://schemas.openxmlformats.org/officeDocument/2006/relationships/hyperlink" Target="https://twitter.com/soroushplus" TargetMode="External"/><Relationship Id="rId9" Type="http://schemas.openxmlformats.org/officeDocument/2006/relationships/hyperlink" Target="https://hi.sapp.ir/faq" TargetMode="External"/><Relationship Id="rId5" Type="http://schemas.openxmlformats.org/officeDocument/2006/relationships/hyperlink" Target="https://www.instagram.com/soroushplus/" TargetMode="External"/><Relationship Id="rId6" Type="http://schemas.openxmlformats.org/officeDocument/2006/relationships/hyperlink" Target="https://www.aparat.com/sapp_official" TargetMode="External"/><Relationship Id="rId7" Type="http://schemas.openxmlformats.org/officeDocument/2006/relationships/hyperlink" Target="https://soroush-app.ir/blog/" TargetMode="External"/><Relationship Id="rId8" Type="http://schemas.openxmlformats.org/officeDocument/2006/relationships/hyperlink" Target="https://hi.sapp.ir/developer" TargetMode="External"/></Relationships>
</file>

<file path=xl/worksheets/_rels/sheet5.xml.rels><?xml version="1.0" encoding="UTF-8" standalone="yes"?><Relationships xmlns="http://schemas.openxmlformats.org/package/2006/relationships"><Relationship Id="rId11" Type="http://schemas.openxmlformats.org/officeDocument/2006/relationships/hyperlink" Target="https://bisphone.com/en/page/terms-and-conditions" TargetMode="External"/><Relationship Id="rId10" Type="http://schemas.openxmlformats.org/officeDocument/2006/relationships/hyperlink" Target="https://bisphone.com/fa/news/5fed1db5" TargetMode="External"/><Relationship Id="rId13" Type="http://schemas.openxmlformats.org/officeDocument/2006/relationships/hyperlink" Target="https://bisphone.com/fa/page/about" TargetMode="External"/><Relationship Id="rId12" Type="http://schemas.openxmlformats.org/officeDocument/2006/relationships/hyperlink" Target="https://www.aparat.com/v/hHv3X" TargetMode="External"/><Relationship Id="rId1" Type="http://schemas.openxmlformats.org/officeDocument/2006/relationships/hyperlink" Target="https://bisphone.com/fa/home" TargetMode="External"/><Relationship Id="rId2" Type="http://schemas.openxmlformats.org/officeDocument/2006/relationships/hyperlink" Target="https://bisphone.com/fa/help" TargetMode="External"/><Relationship Id="rId3" Type="http://schemas.openxmlformats.org/officeDocument/2006/relationships/hyperlink" Target="https://bisphone.com/fa/page/%D8%B4%D8%B1%D8%A7%DB%8C%D8%B7-%D8%A7%D8%B3%D8%AA%D9%81%D8%A7%D8%AF%D9%87-%D8%A7%D8%B2-%D8%A8%DB%8C%D8%B3%D9%81%D9%88%D9%86" TargetMode="External"/><Relationship Id="rId4" Type="http://schemas.openxmlformats.org/officeDocument/2006/relationships/hyperlink" Target="https://bisphone.com/fa/page/grievance" TargetMode="External"/><Relationship Id="rId9" Type="http://schemas.openxmlformats.org/officeDocument/2006/relationships/hyperlink" Target="https://bisphone.com/fa/news/cdabdb03" TargetMode="External"/><Relationship Id="rId15" Type="http://schemas.openxmlformats.org/officeDocument/2006/relationships/drawing" Target="../drawings/drawing5.xml"/><Relationship Id="rId14" Type="http://schemas.openxmlformats.org/officeDocument/2006/relationships/hyperlink" Target="https://bisphone.com/fa/bisphone-enterprise" TargetMode="External"/><Relationship Id="rId5" Type="http://schemas.openxmlformats.org/officeDocument/2006/relationships/hyperlink" Target="https://bisphone.com/fa/page/contact" TargetMode="External"/><Relationship Id="rId6" Type="http://schemas.openxmlformats.org/officeDocument/2006/relationships/hyperlink" Target="https://twitter.com/BisPhone" TargetMode="External"/><Relationship Id="rId7" Type="http://schemas.openxmlformats.org/officeDocument/2006/relationships/hyperlink" Target="https://www.instagram.com/bisphone/" TargetMode="External"/><Relationship Id="rId8" Type="http://schemas.openxmlformats.org/officeDocument/2006/relationships/hyperlink" Target="https://github.com/bisphone"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aparat.com/v/XbOBi" TargetMode="External"/><Relationship Id="rId11" Type="http://schemas.openxmlformats.org/officeDocument/2006/relationships/hyperlink" Target="https://blog.gap.im/fa/posts/view/5d33433391abbc005610daa2/%D8%AA%D9%88%D8%A7%D9%81%D9%82-%D9%BE%DB%8C%D8%A7%D9%85-%D8%B1%D8%B3%D8%A7%D9%86-%DA%AF%D9%BE-%D8%A8%D8%B1%D8%A7%DB%8C-%D8%AA%D9%88%D8%B3%D8%B9%D9%87-%D8%AE%D8%AF%D9%85%D8%A7%D8%AA-%D8%A8%DB%8C%D9%86-%D8%A7%D9%84%D9%85%D9%84%D9%84%DB%8C-%D8%AF%D8%B1-%DA%A9%D8%B4%D9%88%D8%B1%D9%87%D8%A7%DB%8C-%D9%85%D9%86%D8%B7%D9%82%D9%87" TargetMode="External"/><Relationship Id="rId22" Type="http://schemas.openxmlformats.org/officeDocument/2006/relationships/drawing" Target="../drawings/drawing6.xml"/><Relationship Id="rId10" Type="http://schemas.openxmlformats.org/officeDocument/2006/relationships/hyperlink" Target="https://blog.gap.im/fa/posts/view/5dc1961d91abbc004775ad23/%D9%BE%DB%8C%D8%B4%D8%AA%D8%A7%D8%B2%DB%8C-%D9%BE%DB%8C%D8%A7%D9%85-%D8%B1%D8%B3%D8%A7%D9%86-%DA%AF%D9%BE-%D8%AC%D9%87%D8%AA-%D9%87%D9%85%DA%A9%D8%A7%D8%B1%DB%8C-%D8%A8%D8%A7-%DA%A9%D8%A7%D8%B1%D9%BE%D9%88%D8%B4%D9%87-%D9%85%D9%84%DB%8C-%D8%A7%DB%8C%D8%B1%D8%A7%D9%86%DB%8C%D8%A7%D9%86" TargetMode="External"/><Relationship Id="rId21" Type="http://schemas.openxmlformats.org/officeDocument/2006/relationships/hyperlink" Target="https://cafebazaar.ir/app/com.gapafzar.messenger" TargetMode="External"/><Relationship Id="rId13" Type="http://schemas.openxmlformats.org/officeDocument/2006/relationships/hyperlink" Target="https://blog.gap.im/fa/posts/view/5b4cba9b126ac900441c1bf3/%D9%85%D9%88%D9%82%D8%B9%DB%8C%D8%AA-%D9%85%DA%A9%D8%A7%D9%86%DB%8C-%D8%AF%D8%B1-%D9%BE%DB%8C%D8%A7%D9%85-%D8%B1%D8%B3%D8%A7%D9%86-%DA%AF%D9%BE" TargetMode="External"/><Relationship Id="rId12" Type="http://schemas.openxmlformats.org/officeDocument/2006/relationships/hyperlink" Target="https://blog.gap.im/fa/posts/view/5b4d97b4126ac900466a9982/%D8%B1%D9%85%D8%B2%DA%AF%D8%B0%D8%A7%D8%B1%DB%8C-%D8%AF%D8%B1-%D9%BE%DB%8C%D8%A7%D9%85-%D8%B1%D8%B3%D8%A7%D9%86-%DA%AF%D9%BE" TargetMode="External"/><Relationship Id="rId1" Type="http://schemas.openxmlformats.org/officeDocument/2006/relationships/hyperlink" Target="https://gap.im/fa/" TargetMode="External"/><Relationship Id="rId2" Type="http://schemas.openxmlformats.org/officeDocument/2006/relationships/hyperlink" Target="https://blog.gap.im/" TargetMode="External"/><Relationship Id="rId3" Type="http://schemas.openxmlformats.org/officeDocument/2006/relationships/hyperlink" Target="https://gap.im/fa/PrivacyPolicy" TargetMode="External"/><Relationship Id="rId4" Type="http://schemas.openxmlformats.org/officeDocument/2006/relationships/hyperlink" Target="https://gap.im/fa/page/password" TargetMode="External"/><Relationship Id="rId9" Type="http://schemas.openxmlformats.org/officeDocument/2006/relationships/hyperlink" Target="https://gap.im/en/PrivacyPolicy" TargetMode="External"/><Relationship Id="rId15" Type="http://schemas.openxmlformats.org/officeDocument/2006/relationships/hyperlink" Target="https://blog.gap.im/fa/posts/view/5d1c6f2091abbc001d202d52/%D8%A8%D8%B1%D8%AE%D9%88%D8%B1%D8%AF-%D8%B9%D8%AC%DB%8C%D8%A8-%D8%A8%D8%A7-%DB%8C%DA%A9-%DA%A9%D9%84%D8%A7%D9%87%D8%A8%D8%B1%D8%AF%D8%A7%D8%B1%DB%8C" TargetMode="External"/><Relationship Id="rId14" Type="http://schemas.openxmlformats.org/officeDocument/2006/relationships/hyperlink" Target="https://blog.gap.im/fa/posts/view/5b4cc154126ac9002460f41c/%D8%A7%D8%B1%D8%B3%D8%A7%D9%84-%D9%85%D8%B4%D8%AE%D8%B5%D8%A7%D8%AA-%D9%85%D8%AE%D8%A7%D8%B7%D8%A8-%D8%AF%D8%B1-%D9%BE%DB%8C%D8%A7%D9%85-%D8%B1%D8%B3%D8%A7%D9%86-%DA%AF%D9%BE" TargetMode="External"/><Relationship Id="rId17" Type="http://schemas.openxmlformats.org/officeDocument/2006/relationships/hyperlink" Target="https://my.gap.im/doc/botplatform" TargetMode="External"/><Relationship Id="rId16" Type="http://schemas.openxmlformats.org/officeDocument/2006/relationships/hyperlink" Target="https://my.gap.im/doc/" TargetMode="External"/><Relationship Id="rId5" Type="http://schemas.openxmlformats.org/officeDocument/2006/relationships/hyperlink" Target="https://gap.im/page/password" TargetMode="External"/><Relationship Id="rId19" Type="http://schemas.openxmlformats.org/officeDocument/2006/relationships/hyperlink" Target="https://blog.gap.im/fa/posts/view/5f03f9aa91abbc1b99036bf2/%D9%85%D8%B2%D8%A7%DB%8C%D8%A7%DB%8C-%D8%AA%D8%A8%D9%84%DB%8C%D8%BA%D8%A7%D8%AA-%D8%AF%D8%B1-%D9%BE%DB%8C%D8%A7%D9%85%E2%80%8C%D8%B1%D8%B3%D8%A7%D9%86%E2%80%8C%D9%87%D8%A7" TargetMode="External"/><Relationship Id="rId6" Type="http://schemas.openxmlformats.org/officeDocument/2006/relationships/hyperlink" Target="https://gap.im/faq/" TargetMode="External"/><Relationship Id="rId18" Type="http://schemas.openxmlformats.org/officeDocument/2006/relationships/hyperlink" Target="https://blog.gap.im/fa/posts/view/5d91a6a091abbc003f4fcd13/%D8%AB%D8%A8%D8%AA-%D9%86%D8%A7%D9%85-%D9%85%D8%AF%DB%8C%D8%B1%D8%A7%D9%86-%D9%86%D8%B8%D8%A7%D9%85-%D8%A7%D8%AF%D8%A7%D8%B1%DB%8C-%DA%A9%D8%B4%D9%88%D8%B1-%D8%AF%D8%B1-%D8%A8%D8%B3%D8%AA%D8%B1-%D9%BE%DB%8C%D8%A7%D9%85-%D8%B1%D8%B3%D8%A7%D9%86-%DA%AF%D9%BE" TargetMode="External"/><Relationship Id="rId7" Type="http://schemas.openxmlformats.org/officeDocument/2006/relationships/hyperlink" Target="https://blog.gap.im/" TargetMode="External"/><Relationship Id="rId8" Type="http://schemas.openxmlformats.org/officeDocument/2006/relationships/hyperlink" Target="https://twitter.com/GapFarsi"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bale.ai/terms/" TargetMode="External"/><Relationship Id="rId2" Type="http://schemas.openxmlformats.org/officeDocument/2006/relationships/hyperlink" Target="https://faq.bale.ai/" TargetMode="External"/><Relationship Id="rId3" Type="http://schemas.openxmlformats.org/officeDocument/2006/relationships/hyperlink" Target="https://faq.bale.ai/" TargetMode="External"/><Relationship Id="rId4" Type="http://schemas.openxmlformats.org/officeDocument/2006/relationships/hyperlink" Target="https://www.instagram.com/balemessenger/" TargetMode="External"/><Relationship Id="rId5" Type="http://schemas.openxmlformats.org/officeDocument/2006/relationships/hyperlink" Target="https://t.me/BaleMessenger" TargetMode="External"/><Relationship Id="rId6" Type="http://schemas.openxmlformats.org/officeDocument/2006/relationships/hyperlink" Target="https://www.aparat.com/balemessenger" TargetMode="External"/><Relationship Id="rId7"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40" Type="http://schemas.openxmlformats.org/officeDocument/2006/relationships/hyperlink" Target="https://www.facebook.com/help/562973647153813?helpref=faq_content" TargetMode="External"/><Relationship Id="rId42" Type="http://schemas.openxmlformats.org/officeDocument/2006/relationships/hyperlink" Target="https://transparency.facebook.com/community-standards-enforcement" TargetMode="External"/><Relationship Id="rId41" Type="http://schemas.openxmlformats.org/officeDocument/2006/relationships/hyperlink" Target="https://www.facebook.com/help/247395082112892?helpref=search&amp;sr=1&amp;query=How%20can%20I%20view%20and%20adjust%20my%20ad%20preferences" TargetMode="External"/><Relationship Id="rId44" Type="http://schemas.openxmlformats.org/officeDocument/2006/relationships/hyperlink" Target="https://help.instagram.com/615366948510230?helpref=search&amp;sr=1&amp;query=ad%20i%20don%27t%20like" TargetMode="External"/><Relationship Id="rId43" Type="http://schemas.openxmlformats.org/officeDocument/2006/relationships/hyperlink" Target="https://www.facebook.com/help/1020633957973118/?helpref=hc_fnav" TargetMode="External"/><Relationship Id="rId46" Type="http://schemas.openxmlformats.org/officeDocument/2006/relationships/hyperlink" Target="https://www.facebook.com/help/212802592074644?helpref=faq_content" TargetMode="External"/><Relationship Id="rId45" Type="http://schemas.openxmlformats.org/officeDocument/2006/relationships/hyperlink" Target="https://www.facebook.com/help/1701730696756992" TargetMode="External"/><Relationship Id="rId1" Type="http://schemas.openxmlformats.org/officeDocument/2006/relationships/hyperlink" Target="https://www.facebook.com/legal/terms" TargetMode="External"/><Relationship Id="rId2" Type="http://schemas.openxmlformats.org/officeDocument/2006/relationships/hyperlink" Target="https://www.facebook.com/communitystandards/introduction" TargetMode="External"/><Relationship Id="rId3" Type="http://schemas.openxmlformats.org/officeDocument/2006/relationships/hyperlink" Target="https://help.instagram.com/581066165581870/?helpref=hc_fnav&amp;bc%5B0%5D=Instagram%20Help&amp;bc%5B1%5D=Privacy%20and%20Safety%20Center" TargetMode="External"/><Relationship Id="rId4" Type="http://schemas.openxmlformats.org/officeDocument/2006/relationships/hyperlink" Target="https://help.instagram.com/477434105621119/?helpref=hc_fnav&amp;bc%5B0%5D=Instagram%20Help&amp;bc%5B1%5D=Privacy%20and%20Safety%20Center" TargetMode="External"/><Relationship Id="rId9" Type="http://schemas.openxmlformats.org/officeDocument/2006/relationships/hyperlink" Target="https://help.instagram.com/369001149843369" TargetMode="External"/><Relationship Id="rId48" Type="http://schemas.openxmlformats.org/officeDocument/2006/relationships/hyperlink" Target="https://www.facebook.com/policies/cookies" TargetMode="External"/><Relationship Id="rId47" Type="http://schemas.openxmlformats.org/officeDocument/2006/relationships/hyperlink" Target="https://faq.whatsapp.com/general/26000110" TargetMode="External"/><Relationship Id="rId49" Type="http://schemas.openxmlformats.org/officeDocument/2006/relationships/hyperlink" Target="https://help.instagram.com/1896641480634370?ref=ig" TargetMode="External"/><Relationship Id="rId5" Type="http://schemas.openxmlformats.org/officeDocument/2006/relationships/hyperlink" Target="https://www.whatsapp.com/legal/" TargetMode="External"/><Relationship Id="rId6" Type="http://schemas.openxmlformats.org/officeDocument/2006/relationships/hyperlink" Target="https://www.facebook.com/privacy/explanation" TargetMode="External"/><Relationship Id="rId7" Type="http://schemas.openxmlformats.org/officeDocument/2006/relationships/hyperlink" Target="https://www.facebook.com/help/250563911970368/?helpref=hc_fnav" TargetMode="External"/><Relationship Id="rId8" Type="http://schemas.openxmlformats.org/officeDocument/2006/relationships/hyperlink" Target="https://www.facebook.com/help/379220725465972/" TargetMode="External"/><Relationship Id="rId31" Type="http://schemas.openxmlformats.org/officeDocument/2006/relationships/hyperlink" Target="https://www.facebook.com/help/1020633957973118/?helpref=hc_fnav" TargetMode="External"/><Relationship Id="rId30" Type="http://schemas.openxmlformats.org/officeDocument/2006/relationships/hyperlink" Target="https://fbnewsroomus.files.wordpress.com/2018/05/understanding_the_community_standards_enforcement_report.pdf" TargetMode="External"/><Relationship Id="rId33" Type="http://schemas.openxmlformats.org/officeDocument/2006/relationships/hyperlink" Target="https://transparency.facebook.com/government-data-requests/country/US" TargetMode="External"/><Relationship Id="rId32" Type="http://schemas.openxmlformats.org/officeDocument/2006/relationships/hyperlink" Target="https://newsroom.fb.com/news/2018/04/comprehensive-community-standards/" TargetMode="External"/><Relationship Id="rId35" Type="http://schemas.openxmlformats.org/officeDocument/2006/relationships/hyperlink" Target="https://help.instagram.com/585021874940806?helpref=search&amp;sr=2&amp;query=content%20removal" TargetMode="External"/><Relationship Id="rId34" Type="http://schemas.openxmlformats.org/officeDocument/2006/relationships/hyperlink" Target="https://m.facebook.com/about/privacyshield" TargetMode="External"/><Relationship Id="rId37" Type="http://schemas.openxmlformats.org/officeDocument/2006/relationships/hyperlink" Target="https://www.facebook.com/help/159096464162185?helpref=faq_content" TargetMode="External"/><Relationship Id="rId36" Type="http://schemas.openxmlformats.org/officeDocument/2006/relationships/hyperlink" Target="https://www.facebook.com/help/112146705538576" TargetMode="External"/><Relationship Id="rId39" Type="http://schemas.openxmlformats.org/officeDocument/2006/relationships/hyperlink" Target="https://www.facebook.com/help/103873106370583?helpref=search&amp;sr=1&amp;query=disable%20account" TargetMode="External"/><Relationship Id="rId38" Type="http://schemas.openxmlformats.org/officeDocument/2006/relationships/hyperlink" Target="https://help.instagram.com/494561080557017/?helpref=hc_fnav" TargetMode="External"/><Relationship Id="rId62" Type="http://schemas.openxmlformats.org/officeDocument/2006/relationships/hyperlink" Target="https://transparency.facebook.com/content-restrictions/country/IN" TargetMode="External"/><Relationship Id="rId61" Type="http://schemas.openxmlformats.org/officeDocument/2006/relationships/hyperlink" Target="https://transparency.facebook.com/intellectual-property" TargetMode="External"/><Relationship Id="rId20" Type="http://schemas.openxmlformats.org/officeDocument/2006/relationships/hyperlink" Target="https://www.facebook.com/help/messenger-app/1084673321594605/?helpref=hc_fnav" TargetMode="External"/><Relationship Id="rId64" Type="http://schemas.openxmlformats.org/officeDocument/2006/relationships/hyperlink" Target="https://transparency.facebook.com/government-data-requests/country/US" TargetMode="External"/><Relationship Id="rId63" Type="http://schemas.openxmlformats.org/officeDocument/2006/relationships/hyperlink" Target="https://transparency.facebook.com/government-data-requests" TargetMode="External"/><Relationship Id="rId22" Type="http://schemas.openxmlformats.org/officeDocument/2006/relationships/hyperlink" Target="https://faq.whatsapp.com/en/general/28030015" TargetMode="External"/><Relationship Id="rId66" Type="http://schemas.openxmlformats.org/officeDocument/2006/relationships/hyperlink" Target="https://www.facebook.com/help/contact/540977946302970" TargetMode="External"/><Relationship Id="rId21" Type="http://schemas.openxmlformats.org/officeDocument/2006/relationships/hyperlink" Target="https://s21.q4cdn.com/399680738/files/doc_downloads/governance_documents/Code-of-Conduct_2017-Updates-(June-2017-Update-IR-page).pdf" TargetMode="External"/><Relationship Id="rId65" Type="http://schemas.openxmlformats.org/officeDocument/2006/relationships/hyperlink" Target="https://faq.whatsapp.com/en/android/26000050/?category=5245250" TargetMode="External"/><Relationship Id="rId24" Type="http://schemas.openxmlformats.org/officeDocument/2006/relationships/hyperlink" Target="https://www.facebook.com/whitehat" TargetMode="External"/><Relationship Id="rId23" Type="http://schemas.openxmlformats.org/officeDocument/2006/relationships/hyperlink" Target="https://www.facebook.com/notes/facebook-security/notifications-for-targeted-attacks/10153092994615766/" TargetMode="External"/><Relationship Id="rId67" Type="http://schemas.openxmlformats.org/officeDocument/2006/relationships/drawing" Target="../drawings/drawing8.xml"/><Relationship Id="rId60" Type="http://schemas.openxmlformats.org/officeDocument/2006/relationships/hyperlink" Target="https://transparency.facebook.com/content-restrictions" TargetMode="External"/><Relationship Id="rId26" Type="http://schemas.openxmlformats.org/officeDocument/2006/relationships/hyperlink" Target="https://www.facebook.com/safety/groups/law/guidelines/" TargetMode="External"/><Relationship Id="rId25" Type="http://schemas.openxmlformats.org/officeDocument/2006/relationships/hyperlink" Target="https://www.facebook.com/security/posts/10154333075936886:0" TargetMode="External"/><Relationship Id="rId28" Type="http://schemas.openxmlformats.org/officeDocument/2006/relationships/hyperlink" Target="https://www.facebook.com/help/473784375984502" TargetMode="External"/><Relationship Id="rId27" Type="http://schemas.openxmlformats.org/officeDocument/2006/relationships/hyperlink" Target="https://transparency.facebook.com/government-data-requests" TargetMode="External"/><Relationship Id="rId29" Type="http://schemas.openxmlformats.org/officeDocument/2006/relationships/hyperlink" Target="https://www.facebook.com/policies/ads/" TargetMode="External"/><Relationship Id="rId51" Type="http://schemas.openxmlformats.org/officeDocument/2006/relationships/hyperlink" Target="https://transparency.facebook.com/intellectual-property" TargetMode="External"/><Relationship Id="rId50" Type="http://schemas.openxmlformats.org/officeDocument/2006/relationships/hyperlink" Target="https://transparency.facebook.com/content-restrictions" TargetMode="External"/><Relationship Id="rId53" Type="http://schemas.openxmlformats.org/officeDocument/2006/relationships/hyperlink" Target="https://www.facebook.com/help/507663689427413/?helpref=hc_fnav" TargetMode="External"/><Relationship Id="rId52" Type="http://schemas.openxmlformats.org/officeDocument/2006/relationships/hyperlink" Target="https://www.facebook.com/help/428478523862899" TargetMode="External"/><Relationship Id="rId11" Type="http://schemas.openxmlformats.org/officeDocument/2006/relationships/hyperlink" Target="https://www.facebook.com/help/148233965247823" TargetMode="External"/><Relationship Id="rId55" Type="http://schemas.openxmlformats.org/officeDocument/2006/relationships/hyperlink" Target="https://transparency.facebook.com/content-restrictions/country/IN" TargetMode="External"/><Relationship Id="rId10" Type="http://schemas.openxmlformats.org/officeDocument/2006/relationships/hyperlink" Target="https://faq.whatsapp.com/en/general/21197244" TargetMode="External"/><Relationship Id="rId54" Type="http://schemas.openxmlformats.org/officeDocument/2006/relationships/hyperlink" Target="https://transparency.facebook.com/content-restrictions" TargetMode="External"/><Relationship Id="rId13" Type="http://schemas.openxmlformats.org/officeDocument/2006/relationships/hyperlink" Target="https://www.facebook.com/help/activitylog" TargetMode="External"/><Relationship Id="rId57" Type="http://schemas.openxmlformats.org/officeDocument/2006/relationships/hyperlink" Target="https://help.instagram.com/366993040048856" TargetMode="External"/><Relationship Id="rId12" Type="http://schemas.openxmlformats.org/officeDocument/2006/relationships/hyperlink" Target="https://www.facebook.com/help/162968940433354?helpref=faq_content" TargetMode="External"/><Relationship Id="rId56" Type="http://schemas.openxmlformats.org/officeDocument/2006/relationships/hyperlink" Target="https://faq.whatsapp.com/en/android/23154266/?category=5245246" TargetMode="External"/><Relationship Id="rId15" Type="http://schemas.openxmlformats.org/officeDocument/2006/relationships/hyperlink" Target="https://faq.whatsapp.com/en/android/26000021/" TargetMode="External"/><Relationship Id="rId59" Type="http://schemas.openxmlformats.org/officeDocument/2006/relationships/hyperlink" Target="https://help.instagram.com/181231772500920" TargetMode="External"/><Relationship Id="rId14" Type="http://schemas.openxmlformats.org/officeDocument/2006/relationships/hyperlink" Target="https://help.instagram.com/566810106808145?helpref=search&amp;sr=1&amp;query=two-factor" TargetMode="External"/><Relationship Id="rId58" Type="http://schemas.openxmlformats.org/officeDocument/2006/relationships/hyperlink" Target="https://newsroom.fb.com/news/2017/06/hard-questions-hate-speech/" TargetMode="External"/><Relationship Id="rId17" Type="http://schemas.openxmlformats.org/officeDocument/2006/relationships/hyperlink" Target="https://www.facebook.com/principles.php" TargetMode="External"/><Relationship Id="rId16" Type="http://schemas.openxmlformats.org/officeDocument/2006/relationships/hyperlink" Target="https://globalnetworkinitiative.org/wp-content/uploads/2018/02/Public-Report-2015-16-Independent-Company-Assessments.pdf" TargetMode="External"/><Relationship Id="rId19" Type="http://schemas.openxmlformats.org/officeDocument/2006/relationships/hyperlink" Target="https://www.facebook.com/notes/protect-the-graph/making-connections-to-facebook-more-secure/1526085754298237/" TargetMode="External"/><Relationship Id="rId18" Type="http://schemas.openxmlformats.org/officeDocument/2006/relationships/hyperlink" Target="https://www.facebook.com/notes/facebook-engineering/secure-browsing-by-default/1015159041480392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telegram.org/faq" TargetMode="External"/><Relationship Id="rId2" Type="http://schemas.openxmlformats.org/officeDocument/2006/relationships/hyperlink" Target="https://telegram.org/privacy" TargetMode="External"/><Relationship Id="rId3" Type="http://schemas.openxmlformats.org/officeDocument/2006/relationships/hyperlink" Target="https://telegram.org/tos" TargetMode="External"/><Relationship Id="rId4" Type="http://schemas.openxmlformats.org/officeDocument/2006/relationships/hyperlink" Target="https://core.telegram.org/techfaq" TargetMode="External"/><Relationship Id="rId9" Type="http://schemas.openxmlformats.org/officeDocument/2006/relationships/hyperlink" Target="https://telegra.ph/Telegram-and-Freedom-of-Speech-10-29" TargetMode="External"/><Relationship Id="rId5" Type="http://schemas.openxmlformats.org/officeDocument/2006/relationships/hyperlink" Target="https://core.telegram.org/api/terms" TargetMode="External"/><Relationship Id="rId6" Type="http://schemas.openxmlformats.org/officeDocument/2006/relationships/hyperlink" Target="https://telegram.org/blog/admin-revolution" TargetMode="External"/><Relationship Id="rId7" Type="http://schemas.openxmlformats.org/officeDocument/2006/relationships/hyperlink" Target="https://t.me/s/transparency" TargetMode="External"/><Relationship Id="rId8" Type="http://schemas.openxmlformats.org/officeDocument/2006/relationships/hyperlink" Target="https://telegram.org/blog/cryptocontest" TargetMode="External"/><Relationship Id="rId20" Type="http://schemas.openxmlformats.org/officeDocument/2006/relationships/hyperlink" Target="https://twitter.com/azarijahromi/status/947098403531640832?lang=en" TargetMode="External"/><Relationship Id="rId22" Type="http://schemas.openxmlformats.org/officeDocument/2006/relationships/hyperlink" Target="https://t.me/s/transparency" TargetMode="External"/><Relationship Id="rId21" Type="http://schemas.openxmlformats.org/officeDocument/2006/relationships/hyperlink" Target="https://t.me/transparency." TargetMode="External"/><Relationship Id="rId23" Type="http://schemas.openxmlformats.org/officeDocument/2006/relationships/drawing" Target="../drawings/drawing9.xml"/><Relationship Id="rId11" Type="http://schemas.openxmlformats.org/officeDocument/2006/relationships/hyperlink" Target="https://telegram.org/faq_spam" TargetMode="External"/><Relationship Id="rId10" Type="http://schemas.openxmlformats.org/officeDocument/2006/relationships/hyperlink" Target="https://t.me/isiswatch" TargetMode="External"/><Relationship Id="rId13" Type="http://schemas.openxmlformats.org/officeDocument/2006/relationships/hyperlink" Target="https://telegram.org/tour/groups" TargetMode="External"/><Relationship Id="rId12" Type="http://schemas.openxmlformats.org/officeDocument/2006/relationships/hyperlink" Target="https://t.me/durov/76" TargetMode="External"/><Relationship Id="rId15" Type="http://schemas.openxmlformats.org/officeDocument/2006/relationships/hyperlink" Target="https://telegram.org/blog/supergroups" TargetMode="External"/><Relationship Id="rId14" Type="http://schemas.openxmlformats.org/officeDocument/2006/relationships/hyperlink" Target="https://tsf.telegram.org/" TargetMode="External"/><Relationship Id="rId17" Type="http://schemas.openxmlformats.org/officeDocument/2006/relationships/hyperlink" Target="https://telegram.org/faq/fa?ln=f" TargetMode="External"/><Relationship Id="rId16" Type="http://schemas.openxmlformats.org/officeDocument/2006/relationships/hyperlink" Target="https://twitter.com/asosaleh/status/686521151930122240?s=20" TargetMode="External"/><Relationship Id="rId19" Type="http://schemas.openxmlformats.org/officeDocument/2006/relationships/hyperlink" Target="http://telegram.org/" TargetMode="External"/><Relationship Id="rId18" Type="http://schemas.openxmlformats.org/officeDocument/2006/relationships/hyperlink" Target="https://telegra.ph/Why-Isnt-Telegram-End-to-End-Encrypted-by-Default-08-14"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75A"/>
    <pageSetUpPr/>
  </sheetPr>
  <sheetViews>
    <sheetView workbookViewId="0"/>
  </sheetViews>
  <sheetFormatPr customHeight="1" defaultColWidth="14.43" defaultRowHeight="15.0"/>
  <cols>
    <col customWidth="1" min="1" max="17" width="10.86"/>
    <col customWidth="1" min="18" max="26" width="10.71"/>
  </cols>
  <sheetData>
    <row r="1" ht="13.5" customHeight="1">
      <c r="A1" s="1"/>
      <c r="B1" s="1"/>
      <c r="C1" s="1"/>
      <c r="D1" s="1"/>
      <c r="E1" s="1"/>
      <c r="F1" s="1"/>
      <c r="G1" s="1"/>
      <c r="H1" s="1"/>
      <c r="I1" s="1"/>
      <c r="J1" s="1"/>
      <c r="K1" s="1"/>
      <c r="L1" s="1"/>
      <c r="M1" s="2"/>
      <c r="N1" s="2"/>
      <c r="O1" s="2"/>
      <c r="P1" s="2"/>
      <c r="Q1" s="2"/>
      <c r="R1" s="2"/>
      <c r="S1" s="2"/>
      <c r="T1" s="2"/>
      <c r="U1" s="2"/>
      <c r="V1" s="2"/>
      <c r="W1" s="2"/>
      <c r="X1" s="2"/>
      <c r="Y1" s="2"/>
      <c r="Z1" s="2"/>
    </row>
    <row r="2" ht="75.75" customHeight="1">
      <c r="A2" s="3" t="s">
        <v>0</v>
      </c>
      <c r="B2" s="4"/>
      <c r="C2" s="4"/>
      <c r="D2" s="4"/>
      <c r="E2" s="4"/>
      <c r="F2" s="4"/>
      <c r="G2" s="4"/>
      <c r="H2" s="4"/>
      <c r="I2" s="4"/>
      <c r="J2" s="4"/>
      <c r="K2" s="5"/>
      <c r="L2" s="1"/>
      <c r="M2" s="2"/>
      <c r="N2" s="2"/>
      <c r="O2" s="2"/>
      <c r="P2" s="2"/>
      <c r="Q2" s="2"/>
      <c r="R2" s="2"/>
      <c r="S2" s="2"/>
      <c r="T2" s="2"/>
      <c r="U2" s="2"/>
      <c r="V2" s="2"/>
      <c r="W2" s="2"/>
      <c r="X2" s="2"/>
      <c r="Y2" s="2"/>
      <c r="Z2" s="2"/>
    </row>
    <row r="3" ht="15.75" customHeight="1">
      <c r="A3" s="1"/>
      <c r="B3" s="1"/>
      <c r="C3" s="1"/>
      <c r="D3" s="1"/>
      <c r="E3" s="1"/>
      <c r="F3" s="1"/>
      <c r="G3" s="1"/>
      <c r="H3" s="1"/>
      <c r="I3" s="1"/>
      <c r="J3" s="1"/>
      <c r="K3" s="1"/>
      <c r="L3" s="1"/>
      <c r="M3" s="2"/>
      <c r="N3" s="2"/>
      <c r="O3" s="2"/>
      <c r="P3" s="2"/>
      <c r="Q3" s="2"/>
      <c r="R3" s="2"/>
      <c r="S3" s="2"/>
      <c r="T3" s="2"/>
      <c r="U3" s="2"/>
      <c r="V3" s="2"/>
      <c r="W3" s="2"/>
      <c r="X3" s="2"/>
      <c r="Y3" s="2"/>
      <c r="Z3" s="2"/>
    </row>
    <row r="4" ht="37.5" customHeight="1">
      <c r="A4" s="6" t="s">
        <v>1</v>
      </c>
      <c r="B4" s="6"/>
      <c r="C4" s="6"/>
      <c r="D4" s="6"/>
      <c r="E4" s="6"/>
      <c r="F4" s="6"/>
      <c r="G4" s="6"/>
      <c r="H4" s="6"/>
      <c r="I4" s="6"/>
      <c r="J4" s="6"/>
      <c r="K4" s="6"/>
      <c r="L4" s="6"/>
      <c r="M4" s="7"/>
      <c r="N4" s="7"/>
      <c r="O4" s="7"/>
      <c r="P4" s="7"/>
      <c r="Q4" s="7"/>
      <c r="R4" s="7"/>
      <c r="S4" s="7"/>
      <c r="T4" s="7"/>
      <c r="U4" s="7"/>
      <c r="V4" s="7"/>
      <c r="W4" s="7"/>
      <c r="X4" s="7"/>
      <c r="Y4" s="7"/>
      <c r="Z4" s="7"/>
    </row>
    <row r="5" ht="15.75" customHeight="1">
      <c r="A5" s="8" t="s">
        <v>2</v>
      </c>
      <c r="B5" s="4"/>
      <c r="C5" s="4"/>
      <c r="D5" s="4"/>
      <c r="E5" s="4"/>
      <c r="F5" s="4"/>
      <c r="G5" s="4"/>
      <c r="H5" s="4"/>
      <c r="I5" s="4"/>
      <c r="J5" s="5"/>
      <c r="K5" s="1"/>
      <c r="L5" s="1"/>
      <c r="M5" s="2"/>
      <c r="N5" s="2"/>
      <c r="O5" s="2"/>
      <c r="P5" s="2"/>
      <c r="Q5" s="2"/>
      <c r="R5" s="2"/>
      <c r="S5" s="2"/>
      <c r="T5" s="2"/>
      <c r="U5" s="2"/>
      <c r="V5" s="2"/>
      <c r="W5" s="2"/>
      <c r="X5" s="2"/>
      <c r="Y5" s="2"/>
      <c r="Z5" s="2"/>
    </row>
    <row r="6" ht="15.75" customHeight="1">
      <c r="A6" s="1"/>
      <c r="B6" s="1"/>
      <c r="C6" s="1"/>
      <c r="D6" s="1"/>
      <c r="E6" s="1"/>
      <c r="F6" s="1"/>
      <c r="G6" s="1"/>
      <c r="H6" s="1"/>
      <c r="I6" s="1"/>
      <c r="J6" s="1"/>
      <c r="K6" s="1"/>
      <c r="L6" s="1"/>
      <c r="M6" s="2"/>
      <c r="N6" s="2"/>
      <c r="O6" s="2"/>
      <c r="P6" s="2"/>
      <c r="Q6" s="2"/>
      <c r="R6" s="2"/>
      <c r="S6" s="2"/>
      <c r="T6" s="2"/>
      <c r="U6" s="2"/>
      <c r="V6" s="2"/>
      <c r="W6" s="2"/>
      <c r="X6" s="2"/>
      <c r="Y6" s="2"/>
      <c r="Z6" s="2"/>
    </row>
    <row r="7" ht="15.75" customHeight="1">
      <c r="A7" s="1"/>
      <c r="B7" s="1"/>
      <c r="C7" s="1"/>
      <c r="D7" s="1"/>
      <c r="E7" s="1"/>
      <c r="F7" s="1"/>
      <c r="G7" s="1"/>
      <c r="H7" s="1"/>
      <c r="I7" s="1"/>
      <c r="J7" s="1"/>
      <c r="K7" s="1"/>
      <c r="L7" s="1"/>
      <c r="M7" s="2"/>
      <c r="N7" s="2"/>
      <c r="O7" s="2"/>
      <c r="P7" s="2"/>
      <c r="Q7" s="2"/>
      <c r="R7" s="2"/>
      <c r="S7" s="2"/>
      <c r="T7" s="2"/>
      <c r="U7" s="2"/>
      <c r="V7" s="2"/>
      <c r="W7" s="2"/>
      <c r="X7" s="2"/>
      <c r="Y7" s="2"/>
      <c r="Z7" s="2"/>
    </row>
    <row r="8" ht="87.0" customHeight="1">
      <c r="A8" s="3" t="s">
        <v>3</v>
      </c>
      <c r="B8" s="4"/>
      <c r="C8" s="4"/>
      <c r="D8" s="4"/>
      <c r="E8" s="4"/>
      <c r="F8" s="4"/>
      <c r="G8" s="4"/>
      <c r="H8" s="4"/>
      <c r="I8" s="4"/>
      <c r="J8" s="4"/>
      <c r="K8" s="4"/>
      <c r="L8" s="5"/>
      <c r="M8" s="2"/>
      <c r="N8" s="2"/>
      <c r="O8" s="2"/>
      <c r="P8" s="2"/>
      <c r="Q8" s="2"/>
      <c r="R8" s="2"/>
      <c r="S8" s="2"/>
      <c r="T8" s="2"/>
      <c r="U8" s="2"/>
      <c r="V8" s="2"/>
      <c r="W8" s="2"/>
      <c r="X8" s="2"/>
      <c r="Y8" s="2"/>
      <c r="Z8" s="2"/>
    </row>
    <row r="9" ht="15.75" customHeight="1">
      <c r="A9" s="1"/>
      <c r="B9" s="1"/>
      <c r="C9" s="1"/>
      <c r="D9" s="1"/>
      <c r="E9" s="1"/>
      <c r="F9" s="1"/>
      <c r="G9" s="1"/>
      <c r="H9" s="1"/>
      <c r="I9" s="1"/>
      <c r="J9" s="1"/>
      <c r="K9" s="1"/>
      <c r="L9" s="1"/>
      <c r="M9" s="2"/>
      <c r="N9" s="2"/>
      <c r="O9" s="2"/>
      <c r="P9" s="2"/>
      <c r="Q9" s="2"/>
      <c r="R9" s="2"/>
      <c r="S9" s="2"/>
      <c r="T9" s="2"/>
      <c r="U9" s="2"/>
      <c r="V9" s="2"/>
      <c r="W9" s="2"/>
      <c r="X9" s="2"/>
      <c r="Y9" s="2"/>
      <c r="Z9" s="2"/>
    </row>
    <row r="10" ht="15.75" customHeight="1">
      <c r="A10" s="9" t="s">
        <v>4</v>
      </c>
      <c r="B10" s="1"/>
      <c r="C10" s="1"/>
      <c r="D10" s="1"/>
      <c r="E10" s="1"/>
      <c r="F10" s="1"/>
      <c r="G10" s="1"/>
      <c r="H10" s="1"/>
      <c r="I10" s="1"/>
      <c r="J10" s="1"/>
      <c r="K10" s="1"/>
      <c r="L10" s="1"/>
      <c r="M10" s="2"/>
      <c r="N10" s="2"/>
      <c r="O10" s="2"/>
      <c r="P10" s="2"/>
      <c r="Q10" s="2"/>
      <c r="R10" s="2"/>
      <c r="S10" s="2"/>
      <c r="T10" s="2"/>
      <c r="U10" s="2"/>
      <c r="V10" s="2"/>
      <c r="W10" s="2"/>
      <c r="X10" s="2"/>
      <c r="Y10" s="2"/>
      <c r="Z10" s="2"/>
    </row>
    <row r="11" ht="15.75" customHeight="1">
      <c r="A11" s="9" t="s">
        <v>5</v>
      </c>
      <c r="B11" s="1"/>
      <c r="C11" s="1"/>
      <c r="D11" s="1"/>
      <c r="E11" s="1"/>
      <c r="F11" s="1"/>
      <c r="G11" s="1"/>
      <c r="H11" s="1"/>
      <c r="I11" s="1"/>
      <c r="J11" s="1"/>
      <c r="K11" s="1"/>
      <c r="L11" s="1"/>
      <c r="M11" s="2"/>
      <c r="N11" s="2"/>
      <c r="O11" s="2"/>
      <c r="P11" s="2"/>
      <c r="Q11" s="2"/>
      <c r="R11" s="2"/>
      <c r="S11" s="2"/>
      <c r="T11" s="2"/>
      <c r="U11" s="2"/>
      <c r="V11" s="2"/>
      <c r="W11" s="2"/>
      <c r="X11" s="2"/>
      <c r="Y11" s="2"/>
      <c r="Z11" s="2"/>
    </row>
    <row r="12" ht="15.75" customHeight="1">
      <c r="A12" s="9" t="s">
        <v>6</v>
      </c>
      <c r="B12" s="1"/>
      <c r="C12" s="1"/>
      <c r="D12" s="1"/>
      <c r="E12" s="1"/>
      <c r="F12" s="1"/>
      <c r="G12" s="1"/>
      <c r="H12" s="1"/>
      <c r="I12" s="1"/>
      <c r="J12" s="1"/>
      <c r="K12" s="1"/>
      <c r="L12" s="1"/>
      <c r="M12" s="2"/>
      <c r="N12" s="2"/>
      <c r="O12" s="2"/>
      <c r="P12" s="2"/>
      <c r="Q12" s="2"/>
      <c r="R12" s="2"/>
      <c r="S12" s="2"/>
      <c r="T12" s="2"/>
      <c r="U12" s="2"/>
      <c r="V12" s="2"/>
      <c r="W12" s="2"/>
      <c r="X12" s="2"/>
      <c r="Y12" s="2"/>
      <c r="Z12" s="2"/>
    </row>
    <row r="13" ht="9.0" customHeight="1">
      <c r="A13" s="1"/>
      <c r="B13" s="1"/>
      <c r="C13" s="1"/>
      <c r="D13" s="1"/>
      <c r="E13" s="1"/>
      <c r="F13" s="1"/>
      <c r="G13" s="1"/>
      <c r="H13" s="1"/>
      <c r="I13" s="1"/>
      <c r="J13" s="1"/>
      <c r="K13" s="1"/>
      <c r="L13" s="1"/>
      <c r="M13" s="2"/>
      <c r="N13" s="2"/>
      <c r="O13" s="2"/>
      <c r="P13" s="2"/>
      <c r="Q13" s="2"/>
      <c r="R13" s="2"/>
      <c r="S13" s="2"/>
      <c r="T13" s="2"/>
      <c r="U13" s="2"/>
      <c r="V13" s="2"/>
      <c r="W13" s="2"/>
      <c r="X13" s="2"/>
      <c r="Y13" s="2"/>
      <c r="Z13" s="2"/>
    </row>
    <row r="14" ht="27.0" customHeight="1">
      <c r="A14" s="10" t="s">
        <v>7</v>
      </c>
      <c r="B14" s="6"/>
      <c r="C14" s="6"/>
      <c r="D14" s="6"/>
      <c r="E14" s="6"/>
      <c r="F14" s="6"/>
      <c r="G14" s="6"/>
      <c r="H14" s="6"/>
      <c r="I14" s="6"/>
      <c r="J14" s="6"/>
      <c r="K14" s="6"/>
      <c r="L14" s="6"/>
      <c r="M14" s="7"/>
      <c r="N14" s="7"/>
      <c r="O14" s="7"/>
      <c r="P14" s="7"/>
      <c r="Q14" s="7"/>
      <c r="R14" s="7"/>
      <c r="S14" s="7"/>
      <c r="T14" s="7"/>
      <c r="U14" s="7"/>
      <c r="V14" s="7"/>
      <c r="W14" s="7"/>
      <c r="X14" s="7"/>
      <c r="Y14" s="7"/>
      <c r="Z14" s="7"/>
    </row>
    <row r="15" ht="3.75" customHeight="1">
      <c r="A15" s="11"/>
      <c r="B15" s="11"/>
      <c r="C15" s="11"/>
      <c r="D15" s="11"/>
      <c r="E15" s="11"/>
      <c r="F15" s="11"/>
      <c r="G15" s="11"/>
      <c r="H15" s="11"/>
      <c r="I15" s="11"/>
      <c r="J15" s="11"/>
      <c r="K15" s="11"/>
      <c r="L15" s="11"/>
      <c r="M15" s="2"/>
      <c r="N15" s="2"/>
      <c r="O15" s="2"/>
      <c r="P15" s="2"/>
      <c r="Q15" s="2"/>
      <c r="R15" s="2"/>
      <c r="S15" s="2"/>
      <c r="T15" s="2"/>
      <c r="U15" s="2"/>
      <c r="V15" s="2"/>
      <c r="W15" s="2"/>
      <c r="X15" s="2"/>
      <c r="Y15" s="2"/>
      <c r="Z15" s="2"/>
    </row>
    <row r="16" ht="69.0" customHeight="1">
      <c r="A16" s="12" t="s">
        <v>8</v>
      </c>
      <c r="B16" s="4"/>
      <c r="C16" s="4"/>
      <c r="D16" s="4"/>
      <c r="E16" s="4"/>
      <c r="F16" s="4"/>
      <c r="G16" s="4"/>
      <c r="H16" s="4"/>
      <c r="I16" s="4"/>
      <c r="J16" s="4"/>
      <c r="K16" s="4"/>
      <c r="L16" s="5"/>
      <c r="M16" s="2"/>
      <c r="N16" s="2"/>
      <c r="O16" s="2"/>
      <c r="P16" s="2"/>
      <c r="Q16" s="2"/>
      <c r="R16" s="2"/>
      <c r="S16" s="2"/>
      <c r="T16" s="2"/>
      <c r="U16" s="2"/>
      <c r="V16" s="2"/>
      <c r="W16" s="2"/>
      <c r="X16" s="2"/>
      <c r="Y16" s="2"/>
      <c r="Z16" s="2"/>
    </row>
    <row r="17" ht="34.5" customHeight="1">
      <c r="A17" s="13" t="s">
        <v>9</v>
      </c>
      <c r="B17" s="4"/>
      <c r="C17" s="4"/>
      <c r="D17" s="4"/>
      <c r="E17" s="4"/>
      <c r="F17" s="4"/>
      <c r="G17" s="4"/>
      <c r="H17" s="4"/>
      <c r="I17" s="4"/>
      <c r="J17" s="4"/>
      <c r="K17" s="4"/>
      <c r="L17" s="5"/>
      <c r="M17" s="2"/>
      <c r="N17" s="2"/>
      <c r="O17" s="2"/>
      <c r="P17" s="2"/>
      <c r="Q17" s="2"/>
      <c r="R17" s="2"/>
      <c r="S17" s="2"/>
      <c r="T17" s="2"/>
      <c r="U17" s="2"/>
      <c r="V17" s="2"/>
      <c r="W17" s="2"/>
      <c r="X17" s="2"/>
      <c r="Y17" s="2"/>
      <c r="Z17" s="2"/>
    </row>
    <row r="18" ht="69.75" customHeight="1">
      <c r="A18" s="14" t="s">
        <v>10</v>
      </c>
      <c r="B18" s="4"/>
      <c r="C18" s="4"/>
      <c r="D18" s="4"/>
      <c r="E18" s="4"/>
      <c r="F18" s="4"/>
      <c r="G18" s="4"/>
      <c r="H18" s="4"/>
      <c r="I18" s="4"/>
      <c r="J18" s="4"/>
      <c r="K18" s="4"/>
      <c r="L18" s="5"/>
      <c r="M18" s="15"/>
      <c r="N18" s="15"/>
      <c r="O18" s="15"/>
      <c r="P18" s="15"/>
      <c r="Q18" s="15"/>
      <c r="R18" s="15"/>
      <c r="S18" s="15"/>
      <c r="T18" s="15"/>
      <c r="U18" s="15"/>
      <c r="V18" s="15"/>
      <c r="W18" s="15"/>
      <c r="X18" s="15"/>
      <c r="Y18" s="15"/>
      <c r="Z18" s="15"/>
    </row>
    <row r="19" ht="33.75" customHeight="1">
      <c r="A19" s="14" t="s">
        <v>11</v>
      </c>
      <c r="B19" s="4"/>
      <c r="C19" s="4"/>
      <c r="D19" s="4"/>
      <c r="E19" s="4"/>
      <c r="F19" s="4"/>
      <c r="G19" s="4"/>
      <c r="H19" s="4"/>
      <c r="I19" s="4"/>
      <c r="J19" s="4"/>
      <c r="K19" s="4"/>
      <c r="L19" s="5"/>
      <c r="M19" s="15"/>
      <c r="N19" s="15"/>
      <c r="O19" s="15"/>
      <c r="P19" s="15"/>
      <c r="Q19" s="15"/>
      <c r="R19" s="15"/>
      <c r="S19" s="15"/>
      <c r="T19" s="15"/>
      <c r="U19" s="15"/>
      <c r="V19" s="15"/>
      <c r="W19" s="15"/>
      <c r="X19" s="15"/>
      <c r="Y19" s="15"/>
      <c r="Z19" s="15"/>
    </row>
    <row r="20" ht="36.0" customHeight="1">
      <c r="A20" s="16" t="s">
        <v>12</v>
      </c>
      <c r="B20" s="4"/>
      <c r="C20" s="4"/>
      <c r="D20" s="4"/>
      <c r="E20" s="4"/>
      <c r="F20" s="4"/>
      <c r="G20" s="4"/>
      <c r="H20" s="4"/>
      <c r="I20" s="4"/>
      <c r="J20" s="4"/>
      <c r="K20" s="4"/>
      <c r="L20" s="5"/>
      <c r="M20" s="2"/>
      <c r="N20" s="2"/>
      <c r="O20" s="2"/>
      <c r="P20" s="2"/>
      <c r="Q20" s="2"/>
      <c r="R20" s="2"/>
      <c r="S20" s="2"/>
      <c r="T20" s="2"/>
      <c r="U20" s="2"/>
      <c r="V20" s="2"/>
      <c r="W20" s="2"/>
      <c r="X20" s="2"/>
      <c r="Y20" s="2"/>
      <c r="Z20" s="2"/>
    </row>
    <row r="21" ht="15.75" customHeight="1">
      <c r="A21" s="17"/>
      <c r="B21" s="17"/>
      <c r="C21" s="17"/>
      <c r="D21" s="17"/>
      <c r="E21" s="17"/>
      <c r="F21" s="17"/>
      <c r="G21" s="17"/>
      <c r="H21" s="17"/>
      <c r="I21" s="17"/>
      <c r="J21" s="17"/>
      <c r="K21" s="17"/>
      <c r="L21" s="17"/>
      <c r="M21" s="2"/>
      <c r="N21" s="2"/>
      <c r="O21" s="2"/>
      <c r="P21" s="2"/>
      <c r="Q21" s="2"/>
      <c r="R21" s="2"/>
      <c r="S21" s="2"/>
      <c r="T21" s="2"/>
      <c r="U21" s="2"/>
      <c r="V21" s="2"/>
      <c r="W21" s="2"/>
      <c r="X21" s="2"/>
      <c r="Y21" s="2"/>
      <c r="Z21" s="2"/>
    </row>
    <row r="22" ht="24.75" customHeight="1">
      <c r="A22" s="12" t="s">
        <v>13</v>
      </c>
      <c r="B22" s="4"/>
      <c r="C22" s="4"/>
      <c r="D22" s="4"/>
      <c r="E22" s="4"/>
      <c r="F22" s="4"/>
      <c r="G22" s="4"/>
      <c r="H22" s="4"/>
      <c r="I22" s="4"/>
      <c r="J22" s="4"/>
      <c r="K22" s="4"/>
      <c r="L22" s="5"/>
      <c r="M22" s="2"/>
      <c r="N22" s="2"/>
      <c r="O22" s="2"/>
      <c r="P22" s="2"/>
      <c r="Q22" s="2"/>
      <c r="R22" s="2"/>
      <c r="S22" s="2"/>
      <c r="T22" s="2"/>
      <c r="U22" s="2"/>
      <c r="V22" s="2"/>
      <c r="W22" s="2"/>
      <c r="X22" s="2"/>
      <c r="Y22" s="2"/>
      <c r="Z22" s="2"/>
    </row>
    <row r="23" ht="24.75" customHeight="1">
      <c r="A23" s="12" t="s">
        <v>14</v>
      </c>
      <c r="B23" s="4"/>
      <c r="C23" s="4"/>
      <c r="D23" s="4"/>
      <c r="E23" s="4"/>
      <c r="F23" s="4"/>
      <c r="G23" s="4"/>
      <c r="H23" s="4"/>
      <c r="I23" s="4"/>
      <c r="J23" s="4"/>
      <c r="K23" s="4"/>
      <c r="L23" s="5"/>
      <c r="M23" s="2"/>
      <c r="N23" s="2"/>
      <c r="O23" s="2"/>
      <c r="P23" s="2"/>
      <c r="Q23" s="2"/>
      <c r="R23" s="2"/>
      <c r="S23" s="2"/>
      <c r="T23" s="2"/>
      <c r="U23" s="2"/>
      <c r="V23" s="2"/>
      <c r="W23" s="2"/>
      <c r="X23" s="2"/>
      <c r="Y23" s="2"/>
      <c r="Z23" s="2"/>
    </row>
    <row r="24" ht="24.75" customHeight="1">
      <c r="A24" s="12" t="s">
        <v>15</v>
      </c>
      <c r="B24" s="4"/>
      <c r="C24" s="4"/>
      <c r="D24" s="4"/>
      <c r="E24" s="4"/>
      <c r="F24" s="4"/>
      <c r="G24" s="4"/>
      <c r="H24" s="4"/>
      <c r="I24" s="4"/>
      <c r="J24" s="4"/>
      <c r="K24" s="4"/>
      <c r="L24" s="5"/>
      <c r="M24" s="2"/>
      <c r="N24" s="2"/>
      <c r="O24" s="2"/>
      <c r="P24" s="2"/>
      <c r="Q24" s="2"/>
      <c r="R24" s="2"/>
      <c r="S24" s="2"/>
      <c r="T24" s="2"/>
      <c r="U24" s="2"/>
      <c r="V24" s="2"/>
      <c r="W24" s="2"/>
      <c r="X24" s="2"/>
      <c r="Y24" s="2"/>
      <c r="Z24" s="2"/>
    </row>
    <row r="25" ht="15.75" customHeight="1">
      <c r="A25" s="17"/>
      <c r="B25" s="17"/>
      <c r="C25" s="17"/>
      <c r="D25" s="17"/>
      <c r="E25" s="17"/>
      <c r="F25" s="17"/>
      <c r="G25" s="17"/>
      <c r="H25" s="17"/>
      <c r="I25" s="17"/>
      <c r="J25" s="17"/>
      <c r="K25" s="17"/>
      <c r="L25" s="17"/>
      <c r="M25" s="2"/>
      <c r="N25" s="2"/>
      <c r="O25" s="2"/>
      <c r="P25" s="2"/>
      <c r="Q25" s="2"/>
      <c r="R25" s="2"/>
      <c r="S25" s="2"/>
      <c r="T25" s="2"/>
      <c r="U25" s="2"/>
      <c r="V25" s="2"/>
      <c r="W25" s="2"/>
      <c r="X25" s="2"/>
      <c r="Y25" s="2"/>
      <c r="Z25" s="2"/>
    </row>
    <row r="26" ht="21.0" customHeight="1">
      <c r="A26" s="12" t="s">
        <v>16</v>
      </c>
      <c r="B26" s="4"/>
      <c r="C26" s="4"/>
      <c r="D26" s="4"/>
      <c r="E26" s="4"/>
      <c r="F26" s="4"/>
      <c r="G26" s="4"/>
      <c r="H26" s="4"/>
      <c r="I26" s="4"/>
      <c r="J26" s="4"/>
      <c r="K26" s="4"/>
      <c r="L26" s="5"/>
      <c r="M26" s="2"/>
      <c r="N26" s="2"/>
      <c r="O26" s="2"/>
      <c r="P26" s="2"/>
      <c r="Q26" s="2"/>
      <c r="R26" s="2"/>
      <c r="S26" s="2"/>
      <c r="T26" s="2"/>
      <c r="U26" s="2"/>
      <c r="V26" s="2"/>
      <c r="W26" s="2"/>
      <c r="X26" s="2"/>
      <c r="Y26" s="2"/>
      <c r="Z26" s="2"/>
    </row>
    <row r="27" ht="4.5" customHeight="1">
      <c r="A27" s="18"/>
      <c r="B27" s="18"/>
      <c r="C27" s="18"/>
      <c r="D27" s="18"/>
      <c r="E27" s="18"/>
      <c r="F27" s="18"/>
      <c r="G27" s="18"/>
      <c r="H27" s="18"/>
      <c r="I27" s="18"/>
      <c r="J27" s="18"/>
      <c r="K27" s="18"/>
      <c r="L27" s="18"/>
      <c r="M27" s="2"/>
      <c r="N27" s="2"/>
      <c r="O27" s="2"/>
      <c r="P27" s="2"/>
      <c r="Q27" s="2"/>
      <c r="R27" s="2"/>
      <c r="S27" s="2"/>
      <c r="T27" s="2"/>
      <c r="U27" s="2"/>
      <c r="V27" s="2"/>
      <c r="W27" s="2"/>
      <c r="X27" s="2"/>
      <c r="Y27" s="2"/>
      <c r="Z27" s="2"/>
    </row>
    <row r="28" ht="69.75" customHeight="1">
      <c r="A28" s="19" t="s">
        <v>17</v>
      </c>
      <c r="B28" s="4"/>
      <c r="C28" s="4"/>
      <c r="D28" s="4"/>
      <c r="E28" s="4"/>
      <c r="F28" s="4"/>
      <c r="G28" s="4"/>
      <c r="H28" s="4"/>
      <c r="I28" s="4"/>
      <c r="J28" s="4"/>
      <c r="K28" s="5"/>
      <c r="L28" s="20"/>
      <c r="M28" s="21"/>
      <c r="N28" s="21"/>
      <c r="O28" s="21"/>
      <c r="P28" s="21"/>
      <c r="Q28" s="21"/>
      <c r="R28" s="21"/>
      <c r="S28" s="21"/>
      <c r="T28" s="21"/>
      <c r="U28" s="21"/>
      <c r="V28" s="21"/>
      <c r="W28" s="21"/>
      <c r="X28" s="21"/>
      <c r="Y28" s="21"/>
      <c r="Z28" s="21"/>
    </row>
    <row r="29" ht="39.75" customHeight="1">
      <c r="A29" s="22" t="s">
        <v>18</v>
      </c>
      <c r="B29" s="23"/>
      <c r="C29" s="24"/>
      <c r="D29" s="25"/>
      <c r="E29" s="26"/>
      <c r="F29" s="25"/>
      <c r="G29" s="25"/>
      <c r="H29" s="25"/>
      <c r="I29" s="27"/>
      <c r="J29" s="25"/>
      <c r="K29" s="28"/>
      <c r="L29" s="25"/>
      <c r="M29" s="29"/>
      <c r="N29" s="29"/>
      <c r="O29" s="29"/>
      <c r="P29" s="29"/>
      <c r="Q29" s="29"/>
      <c r="R29" s="29"/>
      <c r="S29" s="29"/>
      <c r="T29" s="29"/>
      <c r="U29" s="29"/>
      <c r="V29" s="29"/>
      <c r="W29" s="29"/>
      <c r="X29" s="29"/>
      <c r="Y29" s="29"/>
      <c r="Z29" s="29"/>
    </row>
    <row r="30" ht="51.75" customHeight="1">
      <c r="A30" s="30"/>
      <c r="B30" s="23"/>
      <c r="C30" s="24"/>
      <c r="D30" s="25"/>
      <c r="E30" s="31"/>
      <c r="F30" s="25"/>
      <c r="G30" s="25"/>
      <c r="H30" s="25"/>
      <c r="I30" s="27"/>
      <c r="J30" s="25"/>
      <c r="K30" s="32"/>
      <c r="L30" s="25"/>
      <c r="M30" s="29"/>
      <c r="N30" s="29"/>
      <c r="O30" s="29"/>
      <c r="P30" s="29"/>
      <c r="Q30" s="29"/>
      <c r="R30" s="29"/>
      <c r="S30" s="29"/>
      <c r="T30" s="29"/>
      <c r="U30" s="29"/>
      <c r="V30" s="29"/>
      <c r="W30" s="29"/>
      <c r="X30" s="29"/>
      <c r="Y30" s="29"/>
      <c r="Z30" s="29"/>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A20:L20"/>
    <mergeCell ref="A22:L22"/>
    <mergeCell ref="A23:L23"/>
    <mergeCell ref="A24:L24"/>
    <mergeCell ref="A26:L26"/>
    <mergeCell ref="A28:K28"/>
    <mergeCell ref="A2:K2"/>
    <mergeCell ref="A5:J5"/>
    <mergeCell ref="A8:L8"/>
    <mergeCell ref="A16:L16"/>
    <mergeCell ref="A17:L17"/>
    <mergeCell ref="A18:L18"/>
    <mergeCell ref="A19:L19"/>
  </mergeCells>
  <hyperlinks>
    <hyperlink r:id="rId1" ref="A5"/>
    <hyperlink r:id="rId2" ref="A17"/>
    <hyperlink r:id="rId3" ref="A28"/>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75A"/>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2.71"/>
    <col customWidth="1" min="2" max="6" width="14.43"/>
  </cols>
  <sheetData>
    <row r="1" ht="19.5" customHeight="1">
      <c r="A1" s="33" t="s">
        <v>19</v>
      </c>
      <c r="B1" s="34" t="s">
        <v>20</v>
      </c>
      <c r="C1" s="34" t="s">
        <v>21</v>
      </c>
      <c r="D1" s="34" t="s">
        <v>22</v>
      </c>
      <c r="E1" s="34" t="s">
        <v>23</v>
      </c>
      <c r="F1" s="35" t="s">
        <v>24</v>
      </c>
      <c r="G1" s="36" t="s">
        <v>25</v>
      </c>
      <c r="H1" s="37"/>
      <c r="I1" s="38"/>
      <c r="J1" s="38"/>
      <c r="K1" s="38"/>
      <c r="L1" s="38"/>
      <c r="M1" s="38"/>
      <c r="N1" s="38"/>
      <c r="O1" s="38"/>
      <c r="P1" s="37"/>
      <c r="Q1" s="37"/>
      <c r="R1" s="37"/>
      <c r="S1" s="37"/>
      <c r="T1" s="37"/>
      <c r="U1" s="37"/>
      <c r="V1" s="37"/>
      <c r="W1" s="37"/>
      <c r="X1" s="37"/>
      <c r="Y1" s="37"/>
    </row>
    <row r="2" ht="19.5" customHeight="1">
      <c r="A2" s="39" t="s">
        <v>26</v>
      </c>
      <c r="B2" s="40">
        <f>' Soroush  سروش'!C17</f>
        <v>100</v>
      </c>
      <c r="C2" s="40">
        <f>' BisPhone  بیسفون'!C22</f>
        <v>100</v>
      </c>
      <c r="D2" s="40">
        <f>' Gap  گپ'!C27</f>
        <v>0</v>
      </c>
      <c r="E2" s="40">
        <f>' Bale  بله'!C14</f>
        <v>100</v>
      </c>
      <c r="F2" s="40">
        <f>Telegram!C26</f>
        <v>50</v>
      </c>
      <c r="G2" s="41">
        <v>83.33333333333333</v>
      </c>
      <c r="H2" s="37"/>
      <c r="I2" s="37"/>
      <c r="J2" s="37"/>
      <c r="K2" s="37"/>
      <c r="L2" s="37"/>
      <c r="M2" s="37"/>
      <c r="N2" s="37"/>
      <c r="O2" s="37"/>
      <c r="P2" s="37"/>
      <c r="Q2" s="37"/>
      <c r="R2" s="37"/>
      <c r="S2" s="37"/>
      <c r="T2" s="37"/>
      <c r="U2" s="37"/>
      <c r="V2" s="37"/>
      <c r="W2" s="37"/>
      <c r="X2" s="37"/>
      <c r="Y2" s="37"/>
    </row>
    <row r="3" ht="19.5" customHeight="1">
      <c r="A3" s="39" t="s">
        <v>27</v>
      </c>
      <c r="B3" s="40">
        <f>' Soroush  سروش'!C26</f>
        <v>0</v>
      </c>
      <c r="C3" s="40">
        <f>' BisPhone  بیسفون'!C28</f>
        <v>0</v>
      </c>
      <c r="D3" s="40">
        <f>' Gap  گپ'!C33</f>
        <v>0</v>
      </c>
      <c r="E3" s="40">
        <f>' Bale  بله'!C20</f>
        <v>25</v>
      </c>
      <c r="F3" s="40">
        <f>Telegram!C32</f>
        <v>0</v>
      </c>
      <c r="G3" s="41">
        <v>37.5</v>
      </c>
      <c r="H3" s="37"/>
      <c r="I3" s="37"/>
      <c r="J3" s="37"/>
      <c r="K3" s="37"/>
      <c r="L3" s="37"/>
      <c r="M3" s="37"/>
      <c r="N3" s="37"/>
      <c r="O3" s="37"/>
      <c r="P3" s="37"/>
      <c r="Q3" s="37"/>
      <c r="R3" s="37"/>
      <c r="S3" s="37"/>
      <c r="T3" s="37"/>
      <c r="U3" s="37"/>
      <c r="V3" s="37"/>
      <c r="W3" s="37"/>
      <c r="X3" s="37"/>
      <c r="Y3" s="37"/>
    </row>
    <row r="4" ht="19.5" customHeight="1">
      <c r="A4" s="39" t="s">
        <v>28</v>
      </c>
      <c r="B4" s="40">
        <f>' Soroush  سروش'!C35</f>
        <v>21.42857143</v>
      </c>
      <c r="C4" s="40">
        <f>' BisPhone  بیسفون'!C37</f>
        <v>28.57142857</v>
      </c>
      <c r="D4" s="40">
        <f>' Gap  گپ'!C42</f>
        <v>0</v>
      </c>
      <c r="E4" s="40">
        <f>' Bale  بله'!C29</f>
        <v>21.42857143</v>
      </c>
      <c r="F4" s="40">
        <f>Telegram!C41</f>
        <v>50</v>
      </c>
      <c r="G4" s="41">
        <v>60.0</v>
      </c>
      <c r="H4" s="37"/>
      <c r="I4" s="37"/>
      <c r="J4" s="37"/>
      <c r="K4" s="37"/>
      <c r="L4" s="37"/>
      <c r="M4" s="37"/>
      <c r="N4" s="37"/>
      <c r="O4" s="37"/>
      <c r="P4" s="37"/>
      <c r="Q4" s="37"/>
      <c r="R4" s="37"/>
      <c r="S4" s="37"/>
      <c r="T4" s="37"/>
      <c r="U4" s="37"/>
      <c r="V4" s="37"/>
      <c r="W4" s="37"/>
      <c r="X4" s="37"/>
      <c r="Y4" s="37"/>
    </row>
    <row r="5" ht="19.5" customHeight="1">
      <c r="A5" s="39" t="s">
        <v>29</v>
      </c>
      <c r="B5" s="40">
        <f>' Soroush  سروش'!C40</f>
        <v>0</v>
      </c>
      <c r="C5" s="40">
        <f>' BisPhone  بیسفون'!C42</f>
        <v>0</v>
      </c>
      <c r="D5" s="40">
        <f>' Gap  گپ'!C47</f>
        <v>0</v>
      </c>
      <c r="E5" s="40">
        <f>' Bale  بله'!C34</f>
        <v>0</v>
      </c>
      <c r="F5" s="40">
        <f>Telegram!C46</f>
        <v>33.33333333</v>
      </c>
      <c r="G5" s="41">
        <v>0.0</v>
      </c>
      <c r="H5" s="37"/>
      <c r="I5" s="37"/>
      <c r="J5" s="37"/>
      <c r="K5" s="37"/>
      <c r="L5" s="37"/>
      <c r="M5" s="37"/>
      <c r="N5" s="37"/>
      <c r="O5" s="37"/>
      <c r="P5" s="37"/>
      <c r="Q5" s="37"/>
      <c r="R5" s="37"/>
      <c r="S5" s="37"/>
      <c r="T5" s="37"/>
      <c r="U5" s="37"/>
      <c r="V5" s="37"/>
      <c r="W5" s="37"/>
      <c r="X5" s="37"/>
      <c r="Y5" s="37"/>
    </row>
    <row r="6" ht="19.5" customHeight="1">
      <c r="A6" s="39" t="s">
        <v>30</v>
      </c>
      <c r="B6" s="40">
        <f>' Soroush  سروش'!C54</f>
        <v>0</v>
      </c>
      <c r="C6" s="40">
        <f>' BisPhone  بیسفون'!C56</f>
        <v>0</v>
      </c>
      <c r="D6" s="40">
        <f>' Gap  گپ'!C61</f>
        <v>0</v>
      </c>
      <c r="E6" s="40">
        <f>' Bale  بله'!C48</f>
        <v>8.333333333</v>
      </c>
      <c r="F6" s="40">
        <f>Telegram!C60</f>
        <v>20.83333333</v>
      </c>
      <c r="G6" s="41">
        <v>0.0</v>
      </c>
      <c r="H6" s="37"/>
      <c r="I6" s="37"/>
      <c r="J6" s="37"/>
      <c r="K6" s="37"/>
      <c r="L6" s="37"/>
      <c r="M6" s="37"/>
      <c r="N6" s="37"/>
      <c r="O6" s="37"/>
      <c r="P6" s="37"/>
      <c r="Q6" s="37"/>
      <c r="R6" s="37"/>
      <c r="S6" s="37"/>
      <c r="T6" s="37"/>
      <c r="U6" s="37"/>
      <c r="V6" s="37"/>
      <c r="W6" s="37"/>
      <c r="X6" s="37"/>
      <c r="Y6" s="37"/>
    </row>
    <row r="7" ht="19.5" customHeight="1">
      <c r="A7" s="39" t="s">
        <v>31</v>
      </c>
      <c r="B7" s="40">
        <f>' Soroush  سروش'!C66</f>
        <v>0</v>
      </c>
      <c r="C7" s="40">
        <f>' BisPhone  بیسفون'!C68</f>
        <v>0</v>
      </c>
      <c r="D7" s="40">
        <f>' Gap  گپ'!C73</f>
        <v>0</v>
      </c>
      <c r="E7" s="40">
        <f>' Bale  بله'!C60</f>
        <v>0</v>
      </c>
      <c r="F7" s="40">
        <f>Telegram!C72</f>
        <v>0</v>
      </c>
      <c r="G7" s="41">
        <v>0.0</v>
      </c>
      <c r="H7" s="37"/>
      <c r="I7" s="37"/>
      <c r="J7" s="37"/>
      <c r="K7" s="37"/>
      <c r="L7" s="37"/>
      <c r="M7" s="37"/>
      <c r="N7" s="37"/>
      <c r="O7" s="37"/>
      <c r="P7" s="37"/>
      <c r="Q7" s="37"/>
      <c r="R7" s="37"/>
      <c r="S7" s="37"/>
      <c r="T7" s="37"/>
      <c r="U7" s="37"/>
      <c r="V7" s="37"/>
      <c r="W7" s="37"/>
      <c r="X7" s="37"/>
      <c r="Y7" s="37"/>
    </row>
    <row r="8" ht="19.5" customHeight="1">
      <c r="A8" s="39" t="s">
        <v>32</v>
      </c>
      <c r="B8" s="40">
        <f>' Soroush  سروش'!C78</f>
        <v>0</v>
      </c>
      <c r="C8" s="40">
        <f>' BisPhone  بیسفون'!C80</f>
        <v>0</v>
      </c>
      <c r="D8" s="40">
        <f>' Gap  گپ'!C85</f>
        <v>0</v>
      </c>
      <c r="E8" s="40">
        <f>' Bale  بله'!C72</f>
        <v>0</v>
      </c>
      <c r="F8" s="40">
        <f>Telegram!C84</f>
        <v>10</v>
      </c>
      <c r="G8" s="41">
        <v>0.0</v>
      </c>
      <c r="H8" s="37"/>
      <c r="I8" s="37"/>
      <c r="J8" s="37"/>
      <c r="K8" s="37"/>
      <c r="L8" s="37"/>
      <c r="M8" s="37"/>
      <c r="N8" s="37"/>
      <c r="O8" s="37"/>
      <c r="P8" s="37"/>
      <c r="Q8" s="37"/>
      <c r="R8" s="37"/>
      <c r="S8" s="37"/>
      <c r="T8" s="37"/>
      <c r="U8" s="37"/>
      <c r="V8" s="37"/>
      <c r="W8" s="37"/>
      <c r="X8" s="37"/>
      <c r="Y8" s="37"/>
    </row>
    <row r="9" ht="19.5" customHeight="1">
      <c r="A9" s="39" t="s">
        <v>33</v>
      </c>
      <c r="B9" s="40">
        <f>' Soroush  سروش'!C84</f>
        <v>0</v>
      </c>
      <c r="C9" s="40">
        <f>' BisPhone  بیسفون'!C86</f>
        <v>0</v>
      </c>
      <c r="D9" s="40">
        <f>' Gap  گپ'!C91</f>
        <v>0</v>
      </c>
      <c r="E9" s="40">
        <f>' Bale  بله'!C78</f>
        <v>0</v>
      </c>
      <c r="F9" s="40">
        <f>Telegram!C90</f>
        <v>0</v>
      </c>
      <c r="G9" s="41">
        <v>25.0</v>
      </c>
      <c r="H9" s="37"/>
      <c r="I9" s="37"/>
      <c r="J9" s="37"/>
      <c r="K9" s="37"/>
      <c r="L9" s="37"/>
      <c r="M9" s="37"/>
      <c r="N9" s="37"/>
      <c r="O9" s="37"/>
      <c r="P9" s="37"/>
      <c r="Q9" s="37"/>
      <c r="R9" s="37"/>
      <c r="S9" s="37"/>
      <c r="T9" s="37"/>
      <c r="U9" s="37"/>
      <c r="V9" s="37"/>
      <c r="W9" s="37"/>
      <c r="X9" s="37"/>
      <c r="Y9" s="37"/>
    </row>
    <row r="10" ht="19.5" customHeight="1">
      <c r="A10" s="39" t="s">
        <v>34</v>
      </c>
      <c r="B10" s="40">
        <f>' Soroush  سروش'!C87</f>
        <v>100</v>
      </c>
      <c r="C10" s="40">
        <f>' BisPhone  بیسفون'!C89</f>
        <v>50</v>
      </c>
      <c r="D10" s="40">
        <f>' Gap  گپ'!C94</f>
        <v>100</v>
      </c>
      <c r="E10" s="40">
        <f>' Bale  بله'!C81</f>
        <v>50</v>
      </c>
      <c r="F10" s="40">
        <f>Telegram!C93</f>
        <v>100</v>
      </c>
      <c r="G10" s="41">
        <v>100.0</v>
      </c>
      <c r="H10" s="37"/>
      <c r="I10" s="37"/>
      <c r="J10" s="37"/>
      <c r="K10" s="37"/>
      <c r="L10" s="37"/>
      <c r="M10" s="37"/>
      <c r="N10" s="37"/>
      <c r="O10" s="37"/>
      <c r="P10" s="37"/>
      <c r="Q10" s="37"/>
      <c r="R10" s="37"/>
      <c r="S10" s="37"/>
      <c r="T10" s="37"/>
      <c r="U10" s="37"/>
      <c r="V10" s="37"/>
      <c r="W10" s="37"/>
      <c r="X10" s="37"/>
      <c r="Y10" s="37"/>
    </row>
    <row r="11" ht="27.75" customHeight="1">
      <c r="A11" s="42" t="s">
        <v>35</v>
      </c>
      <c r="B11" s="43">
        <f t="shared" ref="B11:F11" si="1">AVERAGE(B2:B10)</f>
        <v>24.6031746</v>
      </c>
      <c r="C11" s="43">
        <f t="shared" si="1"/>
        <v>19.84126984</v>
      </c>
      <c r="D11" s="43">
        <f t="shared" si="1"/>
        <v>11.11111111</v>
      </c>
      <c r="E11" s="43">
        <f t="shared" si="1"/>
        <v>22.75132275</v>
      </c>
      <c r="F11" s="43">
        <f t="shared" si="1"/>
        <v>29.35185185</v>
      </c>
      <c r="G11" s="44">
        <v>33.98148148148148</v>
      </c>
      <c r="H11" s="45"/>
      <c r="I11" s="45"/>
      <c r="J11" s="45"/>
      <c r="K11" s="45"/>
      <c r="L11" s="45"/>
      <c r="M11" s="45"/>
      <c r="N11" s="45"/>
      <c r="O11" s="45"/>
      <c r="P11" s="45"/>
      <c r="Q11" s="45"/>
      <c r="R11" s="45"/>
      <c r="S11" s="45"/>
      <c r="T11" s="45"/>
      <c r="U11" s="45"/>
      <c r="V11" s="45"/>
      <c r="W11" s="45"/>
      <c r="X11" s="45"/>
      <c r="Y11" s="45"/>
      <c r="Z11" s="46"/>
    </row>
    <row r="12" ht="19.5" customHeight="1">
      <c r="A12" s="47"/>
      <c r="B12" s="40"/>
      <c r="C12" s="40"/>
      <c r="D12" s="40"/>
      <c r="E12" s="40"/>
      <c r="F12" s="40"/>
      <c r="G12" s="40"/>
      <c r="H12" s="37"/>
      <c r="I12" s="37"/>
      <c r="J12" s="37"/>
      <c r="K12" s="37"/>
      <c r="L12" s="37"/>
      <c r="M12" s="37"/>
      <c r="N12" s="37"/>
      <c r="O12" s="37"/>
      <c r="P12" s="37"/>
      <c r="Q12" s="37"/>
      <c r="R12" s="37"/>
      <c r="S12" s="37"/>
      <c r="T12" s="37"/>
      <c r="U12" s="37"/>
      <c r="V12" s="37"/>
      <c r="W12" s="37"/>
      <c r="X12" s="37"/>
      <c r="Y12" s="37"/>
    </row>
    <row r="13" ht="19.5" customHeight="1">
      <c r="A13" s="48" t="s">
        <v>36</v>
      </c>
      <c r="B13" s="49" t="s">
        <v>20</v>
      </c>
      <c r="C13" s="49" t="s">
        <v>21</v>
      </c>
      <c r="D13" s="49" t="s">
        <v>22</v>
      </c>
      <c r="E13" s="49" t="s">
        <v>23</v>
      </c>
      <c r="F13" s="50" t="s">
        <v>24</v>
      </c>
      <c r="G13" s="51" t="s">
        <v>25</v>
      </c>
      <c r="H13" s="37"/>
      <c r="I13" s="38"/>
      <c r="J13" s="38"/>
      <c r="K13" s="38"/>
      <c r="L13" s="38"/>
      <c r="M13" s="38"/>
      <c r="N13" s="38"/>
      <c r="O13" s="38"/>
      <c r="P13" s="37"/>
      <c r="Q13" s="37"/>
      <c r="R13" s="37"/>
      <c r="S13" s="37"/>
      <c r="T13" s="37"/>
      <c r="U13" s="37"/>
      <c r="V13" s="37"/>
      <c r="W13" s="37"/>
      <c r="X13" s="37"/>
      <c r="Y13" s="37"/>
    </row>
    <row r="14" ht="19.5" customHeight="1">
      <c r="A14" s="52" t="s">
        <v>37</v>
      </c>
      <c r="B14" s="53">
        <f>' Soroush  سروش'!C93</f>
        <v>100</v>
      </c>
      <c r="C14" s="53">
        <f>' BisPhone  بیسفون'!C95</f>
        <v>0</v>
      </c>
      <c r="D14" s="53">
        <f>' Gap  گپ'!C100</f>
        <v>83.33333333</v>
      </c>
      <c r="E14" s="53">
        <f>' Bale  بله'!C87</f>
        <v>83.33333333</v>
      </c>
      <c r="F14" s="53">
        <f>Telegram!C99</f>
        <v>50</v>
      </c>
      <c r="G14" s="54">
        <v>83.33333333333333</v>
      </c>
      <c r="H14" s="37"/>
      <c r="I14" s="37"/>
      <c r="J14" s="37"/>
      <c r="K14" s="37"/>
      <c r="L14" s="37"/>
      <c r="M14" s="37"/>
      <c r="N14" s="37"/>
      <c r="O14" s="37"/>
      <c r="P14" s="37"/>
      <c r="Q14" s="37"/>
      <c r="R14" s="37"/>
      <c r="S14" s="37"/>
      <c r="T14" s="37"/>
      <c r="U14" s="37"/>
      <c r="V14" s="37"/>
      <c r="W14" s="37"/>
      <c r="X14" s="37"/>
      <c r="Y14" s="37"/>
    </row>
    <row r="15" ht="19.5" customHeight="1">
      <c r="A15" s="55" t="s">
        <v>38</v>
      </c>
      <c r="B15" s="53">
        <f>' Soroush  سروش'!C99</f>
        <v>0</v>
      </c>
      <c r="C15" s="53">
        <f>' BisPhone  بیسفون'!C101</f>
        <v>0</v>
      </c>
      <c r="D15" s="53">
        <f>' Gap  گپ'!C106</f>
        <v>0</v>
      </c>
      <c r="E15" s="53">
        <f>' Bale  بله'!C93</f>
        <v>12.5</v>
      </c>
      <c r="F15" s="53">
        <f>Telegram!C105</f>
        <v>50</v>
      </c>
      <c r="G15" s="41">
        <v>50.0</v>
      </c>
      <c r="H15" s="37"/>
      <c r="I15" s="37"/>
      <c r="J15" s="37"/>
      <c r="K15" s="37"/>
      <c r="L15" s="37"/>
      <c r="M15" s="37"/>
      <c r="N15" s="37"/>
      <c r="O15" s="37"/>
      <c r="P15" s="37"/>
      <c r="Q15" s="37"/>
      <c r="R15" s="37"/>
      <c r="S15" s="37"/>
      <c r="T15" s="37"/>
      <c r="U15" s="37"/>
      <c r="V15" s="37"/>
      <c r="W15" s="37"/>
      <c r="X15" s="37"/>
      <c r="Y15" s="37"/>
    </row>
    <row r="16" ht="19.5" customHeight="1">
      <c r="A16" s="55" t="s">
        <v>39</v>
      </c>
      <c r="B16" s="53">
        <f>' Soroush  سروش'!C104</f>
        <v>66.66666667</v>
      </c>
      <c r="C16" s="53">
        <f>' BisPhone  بیسفون'!C106</f>
        <v>16.66666667</v>
      </c>
      <c r="D16" s="53">
        <f>' Gap  گپ'!C111</f>
        <v>33.33333333</v>
      </c>
      <c r="E16" s="53">
        <f>' Bale  بله'!C98</f>
        <v>66.66666667</v>
      </c>
      <c r="F16" s="53">
        <f>Telegram!C110</f>
        <v>100</v>
      </c>
      <c r="G16" s="41">
        <v>66.66666666666667</v>
      </c>
      <c r="H16" s="37"/>
      <c r="I16" s="37"/>
      <c r="J16" s="37"/>
      <c r="K16" s="37"/>
      <c r="L16" s="37"/>
      <c r="M16" s="37"/>
      <c r="N16" s="37"/>
      <c r="O16" s="37"/>
      <c r="P16" s="37"/>
      <c r="Q16" s="37"/>
      <c r="R16" s="37"/>
      <c r="S16" s="37"/>
      <c r="T16" s="37"/>
      <c r="U16" s="37"/>
      <c r="V16" s="37"/>
      <c r="W16" s="37"/>
      <c r="X16" s="37"/>
      <c r="Y16" s="37"/>
    </row>
    <row r="17" ht="19.5" customHeight="1">
      <c r="A17" s="55" t="s">
        <v>40</v>
      </c>
      <c r="B17" s="53">
        <f>' Soroush  سروش'!C111</f>
        <v>10</v>
      </c>
      <c r="C17" s="53">
        <f>' BisPhone  بیسفون'!C113</f>
        <v>0</v>
      </c>
      <c r="D17" s="53">
        <f>' Gap  گپ'!C118</f>
        <v>0</v>
      </c>
      <c r="E17" s="53">
        <f>' Bale  بله'!C105</f>
        <v>0</v>
      </c>
      <c r="F17" s="53">
        <f>Telegram!C117</f>
        <v>60</v>
      </c>
      <c r="G17" s="41">
        <v>0.0</v>
      </c>
      <c r="H17" s="37"/>
      <c r="I17" s="37"/>
      <c r="J17" s="37"/>
      <c r="K17" s="37"/>
      <c r="L17" s="37"/>
      <c r="M17" s="37"/>
      <c r="N17" s="37"/>
      <c r="O17" s="37"/>
      <c r="P17" s="37"/>
      <c r="Q17" s="37"/>
      <c r="R17" s="37"/>
      <c r="S17" s="37"/>
      <c r="T17" s="37"/>
      <c r="U17" s="37"/>
      <c r="V17" s="37"/>
      <c r="W17" s="37"/>
      <c r="X17" s="37"/>
      <c r="Y17" s="37"/>
    </row>
    <row r="18" ht="19.5" customHeight="1">
      <c r="A18" s="55" t="s">
        <v>41</v>
      </c>
      <c r="B18" s="53">
        <f>' Soroush  سروش'!C117</f>
        <v>25</v>
      </c>
      <c r="C18" s="53">
        <f>' BisPhone  بیسفون'!C119</f>
        <v>0</v>
      </c>
      <c r="D18" s="53">
        <f>' Gap  گپ'!C124</f>
        <v>12.5</v>
      </c>
      <c r="E18" s="53">
        <f>' Bale  بله'!C111</f>
        <v>50</v>
      </c>
      <c r="F18" s="53">
        <f>Telegram!C123</f>
        <v>75</v>
      </c>
      <c r="G18" s="41">
        <v>62.5</v>
      </c>
      <c r="H18" s="37"/>
      <c r="I18" s="37"/>
      <c r="J18" s="37"/>
      <c r="K18" s="37"/>
      <c r="L18" s="37"/>
      <c r="M18" s="37"/>
      <c r="N18" s="37"/>
      <c r="O18" s="37"/>
      <c r="P18" s="37"/>
      <c r="Q18" s="37"/>
      <c r="R18" s="37"/>
      <c r="S18" s="37"/>
      <c r="T18" s="37"/>
      <c r="U18" s="37"/>
      <c r="V18" s="37"/>
      <c r="W18" s="37"/>
      <c r="X18" s="37"/>
      <c r="Y18" s="37"/>
    </row>
    <row r="19" ht="19.5" customHeight="1">
      <c r="A19" s="55" t="s">
        <v>42</v>
      </c>
      <c r="B19" s="53">
        <f>' Soroush  سروش'!C123</f>
        <v>37.5</v>
      </c>
      <c r="C19" s="53">
        <f>' BisPhone  بیسفون'!C125</f>
        <v>12.5</v>
      </c>
      <c r="D19" s="53">
        <f>' Gap  گپ'!C130</f>
        <v>25</v>
      </c>
      <c r="E19" s="53">
        <f>' Bale  بله'!C117</f>
        <v>25</v>
      </c>
      <c r="F19" s="53">
        <f>Telegram!C129</f>
        <v>100</v>
      </c>
      <c r="G19" s="41">
        <v>50.0</v>
      </c>
      <c r="H19" s="37"/>
      <c r="I19" s="37"/>
      <c r="J19" s="37"/>
      <c r="K19" s="37"/>
      <c r="L19" s="37"/>
      <c r="M19" s="37"/>
      <c r="N19" s="37"/>
      <c r="O19" s="37"/>
      <c r="P19" s="37"/>
      <c r="Q19" s="37"/>
      <c r="R19" s="37"/>
      <c r="S19" s="37"/>
      <c r="T19" s="37"/>
      <c r="U19" s="37"/>
      <c r="V19" s="37"/>
      <c r="W19" s="37"/>
      <c r="X19" s="37"/>
      <c r="Y19" s="37"/>
    </row>
    <row r="20" ht="19.5" customHeight="1">
      <c r="A20" s="55" t="s">
        <v>43</v>
      </c>
      <c r="B20" s="53">
        <f>' Soroush  سروش'!C130</f>
        <v>30</v>
      </c>
      <c r="C20" s="53">
        <f>' BisPhone  بیسفون'!C132</f>
        <v>30</v>
      </c>
      <c r="D20" s="53">
        <f>' Gap  گپ'!C137</f>
        <v>40</v>
      </c>
      <c r="E20" s="53">
        <f>' Bale  بله'!C124</f>
        <v>30</v>
      </c>
      <c r="F20" s="53">
        <f>Telegram!C136</f>
        <v>50</v>
      </c>
      <c r="G20" s="41">
        <v>40.0</v>
      </c>
      <c r="H20" s="37"/>
      <c r="I20" s="37"/>
      <c r="J20" s="37"/>
      <c r="K20" s="37"/>
      <c r="L20" s="37"/>
      <c r="M20" s="37"/>
      <c r="N20" s="37"/>
      <c r="O20" s="37"/>
      <c r="P20" s="37"/>
      <c r="Q20" s="37"/>
      <c r="R20" s="37"/>
      <c r="S20" s="37"/>
      <c r="T20" s="37"/>
      <c r="U20" s="37"/>
      <c r="V20" s="37"/>
      <c r="W20" s="37"/>
      <c r="X20" s="37"/>
      <c r="Y20" s="37"/>
    </row>
    <row r="21" ht="19.5" customHeight="1">
      <c r="A21" s="55" t="s">
        <v>44</v>
      </c>
      <c r="B21" s="53">
        <f>' Soroush  سروش'!C136</f>
        <v>25</v>
      </c>
      <c r="C21" s="53">
        <f>' BisPhone  بیسفون'!C138</f>
        <v>25</v>
      </c>
      <c r="D21" s="53">
        <f>' Gap  گپ'!C143</f>
        <v>12.5</v>
      </c>
      <c r="E21" s="53">
        <f>' Bale  بله'!C130</f>
        <v>25</v>
      </c>
      <c r="F21" s="53">
        <f>Telegram!C142</f>
        <v>66.66666667</v>
      </c>
      <c r="G21" s="41">
        <v>12.5</v>
      </c>
      <c r="H21" s="37"/>
      <c r="I21" s="37"/>
      <c r="J21" s="37"/>
      <c r="K21" s="37"/>
      <c r="L21" s="37"/>
      <c r="M21" s="37"/>
      <c r="N21" s="37"/>
      <c r="O21" s="37"/>
      <c r="P21" s="37"/>
      <c r="Q21" s="37"/>
      <c r="R21" s="37"/>
      <c r="S21" s="37"/>
      <c r="T21" s="37"/>
      <c r="U21" s="37"/>
      <c r="V21" s="37"/>
      <c r="W21" s="37"/>
      <c r="X21" s="37"/>
      <c r="Y21" s="37"/>
    </row>
    <row r="22" ht="19.5" customHeight="1">
      <c r="A22" s="55" t="s">
        <v>45</v>
      </c>
      <c r="B22" s="53">
        <f>' Soroush  سروش'!C142</f>
        <v>0</v>
      </c>
      <c r="C22" s="53">
        <f>' BisPhone  بیسفون'!C144</f>
        <v>0</v>
      </c>
      <c r="D22" s="53">
        <f>' Gap  گپ'!C149</f>
        <v>0</v>
      </c>
      <c r="E22" s="53">
        <f>' Bale  بله'!C136</f>
        <v>0</v>
      </c>
      <c r="F22" s="53">
        <f>Telegram!C148</f>
        <v>25</v>
      </c>
      <c r="G22" s="41">
        <v>75.0</v>
      </c>
      <c r="H22" s="37"/>
      <c r="I22" s="37"/>
      <c r="J22" s="37"/>
      <c r="K22" s="37"/>
      <c r="L22" s="37"/>
      <c r="M22" s="37"/>
      <c r="N22" s="37"/>
      <c r="O22" s="37"/>
      <c r="P22" s="37"/>
      <c r="Q22" s="37"/>
      <c r="R22" s="37"/>
      <c r="S22" s="37"/>
      <c r="T22" s="37"/>
      <c r="U22" s="37"/>
      <c r="V22" s="37"/>
      <c r="W22" s="37"/>
      <c r="X22" s="37"/>
      <c r="Y22" s="37"/>
    </row>
    <row r="23" ht="19.5" customHeight="1">
      <c r="A23" s="55" t="s">
        <v>46</v>
      </c>
      <c r="B23" s="53">
        <f>' Soroush  سروش'!C156</f>
        <v>0</v>
      </c>
      <c r="C23" s="53">
        <f>' BisPhone  بیسفون'!C158</f>
        <v>0</v>
      </c>
      <c r="D23" s="53">
        <f>' Gap  گپ'!C163</f>
        <v>0</v>
      </c>
      <c r="E23" s="53">
        <f>' Bale  بله'!C150</f>
        <v>8.333333333</v>
      </c>
      <c r="F23" s="53">
        <f>Telegram!C162</f>
        <v>33.33333333</v>
      </c>
      <c r="G23" s="41">
        <v>58.333333333333336</v>
      </c>
      <c r="H23" s="37"/>
      <c r="I23" s="37"/>
      <c r="J23" s="37"/>
      <c r="K23" s="37"/>
      <c r="L23" s="37"/>
      <c r="M23" s="37"/>
      <c r="N23" s="37"/>
      <c r="O23" s="37"/>
      <c r="P23" s="37"/>
      <c r="Q23" s="37"/>
      <c r="R23" s="37"/>
      <c r="S23" s="37"/>
      <c r="T23" s="37"/>
      <c r="U23" s="37"/>
      <c r="V23" s="37"/>
      <c r="W23" s="37"/>
      <c r="X23" s="37"/>
      <c r="Y23" s="37"/>
    </row>
    <row r="24" ht="19.5" customHeight="1">
      <c r="A24" s="55" t="s">
        <v>47</v>
      </c>
      <c r="B24" s="53">
        <f>' Soroush  سروش'!C169</f>
        <v>0</v>
      </c>
      <c r="C24" s="53">
        <f>' BisPhone  بیسفون'!C171</f>
        <v>0</v>
      </c>
      <c r="D24" s="53">
        <f>' Gap  گپ'!C176</f>
        <v>4.545454545</v>
      </c>
      <c r="E24" s="53">
        <f>' Bale  بله'!C163</f>
        <v>0</v>
      </c>
      <c r="F24" s="53">
        <f>Telegram!C175</f>
        <v>27.27272727</v>
      </c>
      <c r="G24" s="41">
        <v>72.72727272727273</v>
      </c>
      <c r="H24" s="37"/>
      <c r="I24" s="37"/>
      <c r="J24" s="37"/>
      <c r="K24" s="37"/>
      <c r="L24" s="37"/>
      <c r="M24" s="37"/>
      <c r="N24" s="37"/>
      <c r="O24" s="37"/>
      <c r="P24" s="37"/>
      <c r="Q24" s="37"/>
      <c r="R24" s="37"/>
      <c r="S24" s="37"/>
      <c r="T24" s="37"/>
      <c r="U24" s="37"/>
      <c r="V24" s="37"/>
      <c r="W24" s="37"/>
      <c r="X24" s="37"/>
      <c r="Y24" s="37"/>
    </row>
    <row r="25" ht="19.5" customHeight="1">
      <c r="A25" s="55" t="s">
        <v>48</v>
      </c>
      <c r="B25" s="53">
        <f>' Soroush  سروش'!C174</f>
        <v>33.33333333</v>
      </c>
      <c r="C25" s="53">
        <f>' BisPhone  بیسفون'!C176</f>
        <v>0</v>
      </c>
      <c r="D25" s="53">
        <f>' Gap  گپ'!C181</f>
        <v>0</v>
      </c>
      <c r="E25" s="53">
        <f>' Bale  بله'!C168</f>
        <v>0</v>
      </c>
      <c r="F25" s="53">
        <f>Telegram!C180</f>
        <v>0</v>
      </c>
      <c r="G25" s="41">
        <v>66.66666666666667</v>
      </c>
      <c r="H25" s="37"/>
      <c r="I25" s="37"/>
      <c r="J25" s="37"/>
      <c r="K25" s="37"/>
      <c r="L25" s="37"/>
      <c r="M25" s="37"/>
      <c r="N25" s="37"/>
      <c r="O25" s="37"/>
      <c r="P25" s="37"/>
      <c r="Q25" s="37"/>
      <c r="R25" s="37"/>
      <c r="S25" s="37"/>
      <c r="T25" s="37"/>
      <c r="U25" s="37"/>
      <c r="V25" s="37"/>
      <c r="W25" s="37"/>
      <c r="X25" s="37"/>
      <c r="Y25" s="37"/>
    </row>
    <row r="26" ht="19.5" customHeight="1">
      <c r="A26" s="55" t="s">
        <v>49</v>
      </c>
      <c r="B26" s="53">
        <f>' Soroush  سروش'!C179</f>
        <v>0</v>
      </c>
      <c r="C26" s="53">
        <f>' BisPhone  بیسفون'!C181</f>
        <v>0</v>
      </c>
      <c r="D26" s="53">
        <f>' Gap  گپ'!C186</f>
        <v>0</v>
      </c>
      <c r="E26" s="53">
        <f>' Bale  بله'!C173</f>
        <v>0</v>
      </c>
      <c r="F26" s="53">
        <f>Telegram!C185</f>
        <v>0</v>
      </c>
      <c r="G26" s="41">
        <v>0.0</v>
      </c>
      <c r="H26" s="37"/>
      <c r="I26" s="37"/>
      <c r="J26" s="37"/>
      <c r="K26" s="37"/>
      <c r="L26" s="37"/>
      <c r="M26" s="37"/>
      <c r="N26" s="37"/>
      <c r="O26" s="37"/>
      <c r="P26" s="37"/>
      <c r="Q26" s="37"/>
      <c r="R26" s="37"/>
      <c r="S26" s="37"/>
      <c r="T26" s="37"/>
      <c r="U26" s="37"/>
      <c r="V26" s="37"/>
      <c r="W26" s="37"/>
      <c r="X26" s="37"/>
      <c r="Y26" s="37"/>
    </row>
    <row r="27" ht="19.5" customHeight="1">
      <c r="A27" s="55" t="s">
        <v>50</v>
      </c>
      <c r="B27" s="53">
        <f>' Soroush  سروش'!C184</f>
        <v>0</v>
      </c>
      <c r="C27" s="53">
        <f>' BisPhone  بیسفون'!C186</f>
        <v>0</v>
      </c>
      <c r="D27" s="53">
        <f>' Gap  گپ'!C192</f>
        <v>0</v>
      </c>
      <c r="E27" s="53">
        <f>' Bale  بله'!C178</f>
        <v>0</v>
      </c>
      <c r="F27" s="53">
        <f>Telegram!C190</f>
        <v>33.33333333</v>
      </c>
      <c r="G27" s="41">
        <v>66.66666666666667</v>
      </c>
      <c r="H27" s="37"/>
      <c r="I27" s="37"/>
      <c r="J27" s="37"/>
      <c r="K27" s="37"/>
      <c r="L27" s="37"/>
      <c r="M27" s="37"/>
      <c r="N27" s="37"/>
      <c r="O27" s="37"/>
      <c r="P27" s="37"/>
      <c r="Q27" s="37"/>
      <c r="R27" s="37"/>
      <c r="S27" s="37"/>
      <c r="T27" s="37"/>
      <c r="U27" s="37"/>
      <c r="V27" s="37"/>
      <c r="W27" s="37"/>
      <c r="X27" s="37"/>
      <c r="Y27" s="37"/>
    </row>
    <row r="28" ht="19.5" customHeight="1">
      <c r="A28" s="55" t="s">
        <v>51</v>
      </c>
      <c r="B28" s="53">
        <f>' Soroush  سروش'!C189</f>
        <v>0</v>
      </c>
      <c r="C28" s="53">
        <f>' BisPhone  بیسفون'!C191</f>
        <v>0</v>
      </c>
      <c r="D28" s="53">
        <f>' Gap  گپ'!C197</f>
        <v>0</v>
      </c>
      <c r="E28" s="53">
        <f>' Bale  بله'!C183</f>
        <v>0</v>
      </c>
      <c r="F28" s="53">
        <f>Telegram!C195</f>
        <v>0</v>
      </c>
      <c r="G28" s="41">
        <v>0.0</v>
      </c>
      <c r="H28" s="37"/>
      <c r="I28" s="37"/>
      <c r="J28" s="37"/>
      <c r="K28" s="37"/>
      <c r="L28" s="37"/>
      <c r="M28" s="37"/>
      <c r="N28" s="37"/>
      <c r="O28" s="37"/>
      <c r="P28" s="37"/>
      <c r="Q28" s="37"/>
      <c r="R28" s="37"/>
      <c r="S28" s="37"/>
      <c r="T28" s="37"/>
      <c r="U28" s="37"/>
      <c r="V28" s="37"/>
      <c r="W28" s="37"/>
      <c r="X28" s="37"/>
      <c r="Y28" s="37"/>
    </row>
    <row r="29" ht="19.5" customHeight="1">
      <c r="A29" s="55" t="s">
        <v>52</v>
      </c>
      <c r="B29" s="53">
        <f>' Soroush  سروش'!C195</f>
        <v>0</v>
      </c>
      <c r="C29" s="53">
        <f>' BisPhone  بیسفون'!C197</f>
        <v>25</v>
      </c>
      <c r="D29" s="53">
        <f>' Gap  گپ'!C203</f>
        <v>0</v>
      </c>
      <c r="E29" s="53">
        <f>' Bale  بله'!C189</f>
        <v>0</v>
      </c>
      <c r="F29" s="53">
        <f>Telegram!C201</f>
        <v>75</v>
      </c>
      <c r="G29" s="41">
        <v>100.0</v>
      </c>
      <c r="H29" s="37"/>
      <c r="I29" s="37"/>
      <c r="J29" s="37"/>
      <c r="K29" s="37"/>
      <c r="L29" s="37"/>
      <c r="M29" s="37"/>
      <c r="N29" s="37"/>
      <c r="O29" s="37"/>
      <c r="P29" s="37"/>
      <c r="Q29" s="37"/>
      <c r="R29" s="37"/>
      <c r="S29" s="37"/>
      <c r="T29" s="37"/>
      <c r="U29" s="37"/>
      <c r="V29" s="37"/>
      <c r="W29" s="37"/>
      <c r="X29" s="37"/>
      <c r="Y29" s="37"/>
    </row>
    <row r="30" ht="19.5" customHeight="1">
      <c r="A30" s="55" t="s">
        <v>53</v>
      </c>
      <c r="B30" s="53">
        <f>' Soroush  سروش'!C200</f>
        <v>0</v>
      </c>
      <c r="C30" s="53">
        <f>' BisPhone  بیسفون'!C202</f>
        <v>0</v>
      </c>
      <c r="D30" s="53">
        <f>' Gap  گپ'!C208</f>
        <v>33.33333333</v>
      </c>
      <c r="E30" s="53">
        <f>' Bale  بله'!C194</f>
        <v>16.66666667</v>
      </c>
      <c r="F30" s="53">
        <f>Telegram!C206</f>
        <v>33.33333333</v>
      </c>
      <c r="G30" s="41">
        <v>33.333333333333336</v>
      </c>
      <c r="H30" s="37"/>
      <c r="I30" s="37"/>
      <c r="J30" s="37"/>
      <c r="K30" s="37"/>
      <c r="L30" s="37"/>
      <c r="M30" s="37"/>
      <c r="N30" s="37"/>
      <c r="O30" s="37"/>
      <c r="P30" s="37"/>
      <c r="Q30" s="37"/>
      <c r="R30" s="37"/>
      <c r="S30" s="37"/>
      <c r="T30" s="37"/>
      <c r="U30" s="37"/>
      <c r="V30" s="37"/>
      <c r="W30" s="37"/>
      <c r="X30" s="37"/>
      <c r="Y30" s="37"/>
    </row>
    <row r="31" ht="19.5" customHeight="1">
      <c r="A31" s="55" t="s">
        <v>54</v>
      </c>
      <c r="B31" s="53">
        <f>' Soroush  سروش'!C203</f>
        <v>50</v>
      </c>
      <c r="C31" s="53">
        <f>' BisPhone  بیسفون'!C205</f>
        <v>50</v>
      </c>
      <c r="D31" s="53">
        <f>' Gap  گپ'!C211</f>
        <v>0</v>
      </c>
      <c r="E31" s="53">
        <f>' Bale  بله'!C197</f>
        <v>50</v>
      </c>
      <c r="F31" s="53">
        <f>Telegram!C209</f>
        <v>100</v>
      </c>
      <c r="G31" s="41">
        <v>100.0</v>
      </c>
      <c r="H31" s="37"/>
      <c r="I31" s="37"/>
      <c r="J31" s="37"/>
      <c r="K31" s="37"/>
      <c r="L31" s="37"/>
      <c r="M31" s="37"/>
      <c r="N31" s="37"/>
      <c r="O31" s="37"/>
      <c r="P31" s="37"/>
      <c r="Q31" s="37"/>
      <c r="R31" s="37"/>
      <c r="S31" s="37"/>
      <c r="T31" s="37"/>
      <c r="U31" s="37"/>
      <c r="V31" s="37"/>
      <c r="W31" s="37"/>
      <c r="X31" s="37"/>
      <c r="Y31" s="37"/>
    </row>
    <row r="32" ht="24.0" customHeight="1">
      <c r="A32" s="56" t="s">
        <v>55</v>
      </c>
      <c r="B32" s="57">
        <f t="shared" ref="B32:F32" si="2">AVERAGE(B14:B31)</f>
        <v>20.97222222</v>
      </c>
      <c r="C32" s="57">
        <f t="shared" si="2"/>
        <v>8.842592593</v>
      </c>
      <c r="D32" s="57">
        <f t="shared" si="2"/>
        <v>13.58585859</v>
      </c>
      <c r="E32" s="57">
        <f t="shared" si="2"/>
        <v>20.41666667</v>
      </c>
      <c r="F32" s="57">
        <f t="shared" si="2"/>
        <v>48.82996633</v>
      </c>
      <c r="G32" s="58">
        <v>52.0959595959596</v>
      </c>
      <c r="H32" s="59"/>
      <c r="I32" s="59"/>
      <c r="J32" s="59"/>
      <c r="K32" s="59"/>
      <c r="L32" s="59"/>
      <c r="M32" s="59"/>
      <c r="N32" s="59"/>
      <c r="O32" s="59"/>
      <c r="P32" s="59"/>
      <c r="Q32" s="59"/>
      <c r="R32" s="59"/>
      <c r="S32" s="59"/>
      <c r="T32" s="59"/>
      <c r="U32" s="59"/>
      <c r="V32" s="59"/>
      <c r="W32" s="59"/>
      <c r="X32" s="59"/>
      <c r="Y32" s="59"/>
      <c r="Z32" s="46"/>
    </row>
    <row r="33" ht="19.5" customHeight="1">
      <c r="A33" s="47"/>
      <c r="B33" s="40"/>
      <c r="C33" s="40"/>
      <c r="D33" s="40"/>
      <c r="E33" s="40"/>
      <c r="F33" s="40"/>
      <c r="G33" s="40"/>
      <c r="H33" s="37"/>
      <c r="I33" s="37"/>
      <c r="J33" s="37"/>
      <c r="K33" s="37"/>
      <c r="L33" s="37"/>
      <c r="M33" s="37"/>
      <c r="N33" s="37"/>
      <c r="O33" s="37"/>
      <c r="P33" s="37"/>
      <c r="Q33" s="37"/>
      <c r="R33" s="37"/>
      <c r="S33" s="37"/>
      <c r="T33" s="37"/>
      <c r="U33" s="37"/>
      <c r="V33" s="37"/>
      <c r="W33" s="37"/>
      <c r="X33" s="37"/>
      <c r="Y33" s="37"/>
    </row>
    <row r="34" ht="34.5" customHeight="1">
      <c r="A34" s="60" t="s">
        <v>56</v>
      </c>
      <c r="B34" s="61" t="s">
        <v>20</v>
      </c>
      <c r="C34" s="61" t="s">
        <v>21</v>
      </c>
      <c r="D34" s="61" t="s">
        <v>22</v>
      </c>
      <c r="E34" s="62" t="s">
        <v>23</v>
      </c>
      <c r="F34" s="63" t="s">
        <v>24</v>
      </c>
      <c r="G34" s="64" t="s">
        <v>25</v>
      </c>
      <c r="H34" s="45"/>
      <c r="I34" s="45"/>
      <c r="J34" s="45"/>
      <c r="K34" s="45"/>
      <c r="L34" s="45"/>
      <c r="M34" s="45"/>
      <c r="N34" s="45"/>
      <c r="O34" s="45"/>
      <c r="P34" s="45"/>
      <c r="Q34" s="45"/>
      <c r="R34" s="45"/>
      <c r="S34" s="45"/>
      <c r="T34" s="45"/>
      <c r="U34" s="45"/>
      <c r="V34" s="45"/>
      <c r="W34" s="45"/>
      <c r="X34" s="45"/>
      <c r="Y34" s="45"/>
      <c r="Z34" s="46"/>
    </row>
    <row r="35" ht="34.5" customHeight="1">
      <c r="A35" s="65" t="s">
        <v>57</v>
      </c>
      <c r="B35" s="66">
        <f t="shared" ref="B35:G35" si="3">AVERAGE(B14,B15,B2,B3)</f>
        <v>50</v>
      </c>
      <c r="C35" s="66">
        <f t="shared" si="3"/>
        <v>25</v>
      </c>
      <c r="D35" s="66">
        <f t="shared" si="3"/>
        <v>20.83333333</v>
      </c>
      <c r="E35" s="67">
        <f t="shared" si="3"/>
        <v>55.20833333</v>
      </c>
      <c r="F35" s="68">
        <f t="shared" si="3"/>
        <v>37.5</v>
      </c>
      <c r="G35" s="67">
        <f t="shared" si="3"/>
        <v>63.54166667</v>
      </c>
      <c r="H35" s="37"/>
      <c r="I35" s="37"/>
      <c r="J35" s="37"/>
      <c r="K35" s="37"/>
      <c r="L35" s="37"/>
      <c r="M35" s="37"/>
      <c r="N35" s="37"/>
      <c r="O35" s="37"/>
      <c r="P35" s="37"/>
      <c r="Q35" s="37"/>
      <c r="R35" s="37"/>
      <c r="S35" s="37"/>
      <c r="T35" s="37"/>
      <c r="U35" s="37"/>
      <c r="V35" s="37"/>
      <c r="W35" s="37"/>
      <c r="X35" s="37"/>
      <c r="Y35" s="37"/>
    </row>
    <row r="36" ht="34.5" customHeight="1">
      <c r="A36" s="65" t="s">
        <v>58</v>
      </c>
      <c r="B36" s="66">
        <f t="shared" ref="B36:G36" si="4">AVERAGE(B16,B17,B18,B19,B20,B21,B22)</f>
        <v>27.73809524</v>
      </c>
      <c r="C36" s="66">
        <f t="shared" si="4"/>
        <v>12.02380952</v>
      </c>
      <c r="D36" s="66">
        <f t="shared" si="4"/>
        <v>17.61904762</v>
      </c>
      <c r="E36" s="67">
        <f t="shared" si="4"/>
        <v>28.0952381</v>
      </c>
      <c r="F36" s="68">
        <f t="shared" si="4"/>
        <v>68.0952381</v>
      </c>
      <c r="G36" s="67">
        <f t="shared" si="4"/>
        <v>43.80952381</v>
      </c>
      <c r="H36" s="37"/>
      <c r="I36" s="37"/>
      <c r="J36" s="37"/>
      <c r="K36" s="37"/>
      <c r="L36" s="37"/>
      <c r="M36" s="37"/>
      <c r="N36" s="37"/>
      <c r="O36" s="37"/>
      <c r="P36" s="37"/>
      <c r="Q36" s="37"/>
      <c r="R36" s="37"/>
      <c r="S36" s="37"/>
      <c r="T36" s="37"/>
      <c r="U36" s="37"/>
      <c r="V36" s="37"/>
      <c r="W36" s="37"/>
      <c r="X36" s="37"/>
      <c r="Y36" s="37"/>
    </row>
    <row r="37" ht="34.5" customHeight="1">
      <c r="A37" s="65" t="s">
        <v>59</v>
      </c>
      <c r="B37" s="66">
        <f t="shared" ref="B37:G37" si="5">AVERAGE(B25,B24,B23,B6,B7,B8,B9)</f>
        <v>4.761904762</v>
      </c>
      <c r="C37" s="66">
        <f t="shared" si="5"/>
        <v>0</v>
      </c>
      <c r="D37" s="66">
        <f t="shared" si="5"/>
        <v>0.6493506494</v>
      </c>
      <c r="E37" s="67">
        <f t="shared" si="5"/>
        <v>2.380952381</v>
      </c>
      <c r="F37" s="68">
        <f t="shared" si="5"/>
        <v>13.06277056</v>
      </c>
      <c r="G37" s="67">
        <f t="shared" si="5"/>
        <v>31.81818182</v>
      </c>
      <c r="H37" s="37"/>
      <c r="I37" s="37"/>
      <c r="J37" s="37"/>
      <c r="K37" s="37"/>
      <c r="L37" s="37"/>
      <c r="M37" s="37"/>
      <c r="N37" s="37"/>
      <c r="O37" s="37"/>
      <c r="P37" s="37"/>
      <c r="Q37" s="37"/>
      <c r="R37" s="37"/>
      <c r="S37" s="37"/>
      <c r="T37" s="37"/>
      <c r="U37" s="37"/>
      <c r="V37" s="37"/>
      <c r="W37" s="37"/>
      <c r="X37" s="37"/>
      <c r="Y37" s="37"/>
    </row>
    <row r="38" ht="34.5" customHeight="1">
      <c r="A38" s="65" t="s">
        <v>60</v>
      </c>
      <c r="B38" s="66">
        <f t="shared" ref="B38:G38" si="6">AVERAGE(B26,B27,B28,B29,B10)</f>
        <v>20</v>
      </c>
      <c r="C38" s="66">
        <f t="shared" si="6"/>
        <v>15</v>
      </c>
      <c r="D38" s="66">
        <f t="shared" si="6"/>
        <v>20</v>
      </c>
      <c r="E38" s="67">
        <f t="shared" si="6"/>
        <v>10</v>
      </c>
      <c r="F38" s="68">
        <f t="shared" si="6"/>
        <v>41.66666667</v>
      </c>
      <c r="G38" s="67">
        <f t="shared" si="6"/>
        <v>53.33333333</v>
      </c>
      <c r="H38" s="37"/>
      <c r="I38" s="37"/>
      <c r="J38" s="37"/>
      <c r="K38" s="37"/>
      <c r="L38" s="37"/>
      <c r="M38" s="37"/>
      <c r="N38" s="37"/>
      <c r="O38" s="37"/>
      <c r="P38" s="37"/>
      <c r="Q38" s="37"/>
      <c r="R38" s="37"/>
      <c r="S38" s="37"/>
      <c r="T38" s="37"/>
      <c r="U38" s="37"/>
      <c r="V38" s="37"/>
      <c r="W38" s="37"/>
      <c r="X38" s="37"/>
      <c r="Y38" s="37"/>
    </row>
    <row r="39" ht="34.5" customHeight="1">
      <c r="A39" s="65" t="s">
        <v>61</v>
      </c>
      <c r="B39" s="66">
        <f t="shared" ref="B39:G39" si="7">AVERAGE(B30:B31)</f>
        <v>25</v>
      </c>
      <c r="C39" s="66">
        <f t="shared" si="7"/>
        <v>25</v>
      </c>
      <c r="D39" s="66">
        <f t="shared" si="7"/>
        <v>16.66666667</v>
      </c>
      <c r="E39" s="67">
        <f t="shared" si="7"/>
        <v>33.33333333</v>
      </c>
      <c r="F39" s="68">
        <f t="shared" si="7"/>
        <v>66.66666667</v>
      </c>
      <c r="G39" s="67">
        <f t="shared" si="7"/>
        <v>66.66666667</v>
      </c>
      <c r="H39" s="37"/>
      <c r="I39" s="69"/>
      <c r="J39" s="37"/>
      <c r="K39" s="37"/>
      <c r="L39" s="37"/>
      <c r="M39" s="37"/>
      <c r="N39" s="37"/>
      <c r="O39" s="37"/>
      <c r="P39" s="37"/>
      <c r="Q39" s="37"/>
      <c r="R39" s="37"/>
      <c r="S39" s="37"/>
      <c r="T39" s="37"/>
      <c r="U39" s="37"/>
      <c r="V39" s="37"/>
      <c r="W39" s="37"/>
      <c r="X39" s="37"/>
      <c r="Y39" s="37"/>
    </row>
    <row r="40" ht="34.5" customHeight="1">
      <c r="A40" s="70" t="s">
        <v>62</v>
      </c>
      <c r="B40" s="71">
        <f t="shared" ref="B40:G40" si="8">AVERAGE(B4,B5)</f>
        <v>10.71428571</v>
      </c>
      <c r="C40" s="71">
        <f t="shared" si="8"/>
        <v>14.28571429</v>
      </c>
      <c r="D40" s="71">
        <f t="shared" si="8"/>
        <v>0</v>
      </c>
      <c r="E40" s="72">
        <f t="shared" si="8"/>
        <v>10.71428571</v>
      </c>
      <c r="F40" s="73">
        <f t="shared" si="8"/>
        <v>41.66666667</v>
      </c>
      <c r="G40" s="72">
        <f t="shared" si="8"/>
        <v>30</v>
      </c>
      <c r="H40" s="37"/>
      <c r="I40" s="37"/>
      <c r="J40" s="37"/>
      <c r="K40" s="37"/>
      <c r="L40" s="37"/>
      <c r="M40" s="37"/>
      <c r="N40" s="37"/>
      <c r="O40" s="37"/>
      <c r="P40" s="37"/>
      <c r="Q40" s="37"/>
      <c r="R40" s="37"/>
      <c r="S40" s="37"/>
      <c r="T40" s="37"/>
      <c r="U40" s="37"/>
      <c r="V40" s="37"/>
      <c r="W40" s="37"/>
      <c r="X40" s="37"/>
      <c r="Y40" s="37"/>
    </row>
    <row r="41" ht="34.5" customHeight="1">
      <c r="A41" s="74" t="s">
        <v>63</v>
      </c>
      <c r="B41" s="75">
        <f t="shared" ref="B41:G41" si="9">AVERAGE(B35:B40)</f>
        <v>23.03571429</v>
      </c>
      <c r="C41" s="75">
        <f t="shared" si="9"/>
        <v>15.21825397</v>
      </c>
      <c r="D41" s="75">
        <f t="shared" si="9"/>
        <v>12.62806638</v>
      </c>
      <c r="E41" s="75">
        <f t="shared" si="9"/>
        <v>23.28869048</v>
      </c>
      <c r="F41" s="75">
        <f t="shared" si="9"/>
        <v>44.77633478</v>
      </c>
      <c r="G41" s="75">
        <f t="shared" si="9"/>
        <v>48.19489538</v>
      </c>
      <c r="H41" s="45"/>
      <c r="I41" s="45"/>
      <c r="J41" s="45"/>
      <c r="K41" s="45"/>
      <c r="L41" s="45"/>
      <c r="M41" s="45"/>
      <c r="N41" s="45"/>
      <c r="O41" s="45"/>
      <c r="P41" s="45"/>
      <c r="Q41" s="45"/>
      <c r="R41" s="45"/>
      <c r="S41" s="45"/>
      <c r="T41" s="45"/>
      <c r="U41" s="45"/>
      <c r="V41" s="45"/>
      <c r="W41" s="45"/>
      <c r="X41" s="45"/>
      <c r="Y41" s="45"/>
      <c r="Z41" s="46"/>
    </row>
    <row r="42" ht="15.75" customHeight="1">
      <c r="A42" s="47"/>
      <c r="B42" s="37"/>
      <c r="C42" s="37"/>
      <c r="D42" s="37"/>
      <c r="E42" s="37"/>
      <c r="F42" s="37"/>
      <c r="G42" s="37"/>
      <c r="H42" s="37"/>
      <c r="I42" s="37"/>
      <c r="J42" s="37"/>
      <c r="K42" s="37"/>
      <c r="L42" s="37"/>
      <c r="M42" s="37"/>
      <c r="N42" s="37"/>
      <c r="O42" s="37"/>
      <c r="P42" s="37"/>
      <c r="Q42" s="37"/>
      <c r="R42" s="37"/>
      <c r="S42" s="37"/>
      <c r="T42" s="37"/>
      <c r="U42" s="37"/>
      <c r="V42" s="37"/>
      <c r="W42" s="37"/>
      <c r="X42" s="37"/>
      <c r="Y42" s="37"/>
    </row>
    <row r="43" ht="15.75" customHeight="1">
      <c r="A43" s="47"/>
      <c r="B43" s="37"/>
      <c r="C43" s="37"/>
      <c r="D43" s="37"/>
      <c r="E43" s="37"/>
      <c r="F43" s="37"/>
      <c r="G43" s="37"/>
      <c r="H43" s="37"/>
      <c r="I43" s="37"/>
      <c r="J43" s="37"/>
      <c r="K43" s="37"/>
      <c r="L43" s="37"/>
      <c r="M43" s="37"/>
      <c r="N43" s="37"/>
      <c r="O43" s="37"/>
      <c r="P43" s="37"/>
      <c r="Q43" s="37"/>
      <c r="R43" s="37"/>
      <c r="S43" s="37"/>
      <c r="T43" s="37"/>
      <c r="U43" s="37"/>
      <c r="V43" s="37"/>
      <c r="W43" s="37"/>
      <c r="X43" s="37"/>
      <c r="Y43" s="37"/>
    </row>
    <row r="44" ht="15.75" customHeight="1">
      <c r="A44" s="47"/>
      <c r="B44" s="37"/>
      <c r="C44" s="37"/>
      <c r="D44" s="37"/>
      <c r="E44" s="37"/>
      <c r="F44" s="37"/>
      <c r="G44" s="37"/>
      <c r="H44" s="37"/>
      <c r="I44" s="37"/>
      <c r="J44" s="37"/>
      <c r="K44" s="37"/>
      <c r="L44" s="37"/>
      <c r="M44" s="37"/>
      <c r="N44" s="37"/>
      <c r="O44" s="37"/>
      <c r="P44" s="37"/>
      <c r="Q44" s="37"/>
      <c r="R44" s="37"/>
      <c r="S44" s="37"/>
      <c r="T44" s="37"/>
      <c r="U44" s="37"/>
      <c r="V44" s="37"/>
      <c r="W44" s="37"/>
      <c r="X44" s="37"/>
      <c r="Y44" s="37"/>
    </row>
    <row r="45" ht="15.75" customHeight="1">
      <c r="A45" s="47"/>
      <c r="B45" s="37"/>
      <c r="C45" s="37"/>
      <c r="D45" s="37"/>
      <c r="E45" s="37"/>
      <c r="F45" s="37"/>
      <c r="G45" s="37"/>
      <c r="H45" s="37"/>
      <c r="I45" s="37"/>
      <c r="J45" s="37"/>
      <c r="K45" s="37"/>
      <c r="L45" s="37"/>
      <c r="M45" s="37"/>
      <c r="N45" s="37"/>
      <c r="O45" s="37"/>
      <c r="P45" s="37"/>
      <c r="Q45" s="37"/>
      <c r="R45" s="37"/>
      <c r="S45" s="37"/>
      <c r="T45" s="37"/>
      <c r="U45" s="37"/>
      <c r="V45" s="37"/>
      <c r="W45" s="37"/>
      <c r="X45" s="37"/>
      <c r="Y45" s="37"/>
    </row>
    <row r="46" ht="15.75" customHeight="1">
      <c r="A46" s="47"/>
      <c r="B46" s="37"/>
      <c r="C46" s="37"/>
      <c r="D46" s="37"/>
      <c r="E46" s="37"/>
      <c r="F46" s="37"/>
      <c r="G46" s="37"/>
      <c r="H46" s="37"/>
      <c r="I46" s="37"/>
      <c r="J46" s="37"/>
      <c r="K46" s="37"/>
      <c r="L46" s="37"/>
      <c r="M46" s="37"/>
      <c r="N46" s="37"/>
      <c r="O46" s="37"/>
      <c r="P46" s="37"/>
      <c r="Q46" s="37"/>
      <c r="R46" s="37"/>
      <c r="S46" s="37"/>
      <c r="T46" s="37"/>
      <c r="U46" s="37"/>
      <c r="V46" s="37"/>
      <c r="W46" s="37"/>
      <c r="X46" s="37"/>
      <c r="Y46" s="37"/>
    </row>
    <row r="47" ht="15.75" customHeight="1">
      <c r="A47" s="47"/>
      <c r="B47" s="37"/>
      <c r="C47" s="37"/>
      <c r="D47" s="37"/>
      <c r="E47" s="37"/>
      <c r="F47" s="37"/>
      <c r="G47" s="37"/>
      <c r="H47" s="37"/>
      <c r="I47" s="37"/>
      <c r="J47" s="37"/>
      <c r="K47" s="37"/>
      <c r="L47" s="37"/>
      <c r="M47" s="37"/>
      <c r="N47" s="37"/>
      <c r="O47" s="37"/>
      <c r="P47" s="37"/>
      <c r="Q47" s="37"/>
      <c r="R47" s="37"/>
      <c r="S47" s="37"/>
      <c r="T47" s="37"/>
      <c r="U47" s="37"/>
      <c r="V47" s="37"/>
      <c r="W47" s="37"/>
      <c r="X47" s="37"/>
      <c r="Y47" s="37"/>
    </row>
    <row r="48" ht="15.75" customHeight="1">
      <c r="A48" s="47"/>
      <c r="B48" s="37"/>
      <c r="C48" s="37"/>
      <c r="D48" s="37"/>
      <c r="E48" s="37"/>
      <c r="F48" s="37"/>
      <c r="G48" s="37"/>
      <c r="H48" s="37"/>
      <c r="I48" s="37"/>
      <c r="J48" s="37"/>
      <c r="K48" s="37"/>
      <c r="L48" s="37"/>
      <c r="M48" s="37"/>
      <c r="N48" s="37"/>
      <c r="O48" s="37"/>
      <c r="P48" s="37"/>
      <c r="Q48" s="37"/>
      <c r="R48" s="37"/>
      <c r="S48" s="37"/>
      <c r="T48" s="37"/>
      <c r="U48" s="37"/>
      <c r="V48" s="37"/>
      <c r="W48" s="37"/>
      <c r="X48" s="37"/>
      <c r="Y48" s="37"/>
    </row>
    <row r="49" ht="15.75" customHeight="1">
      <c r="A49" s="47"/>
      <c r="B49" s="37"/>
      <c r="C49" s="37"/>
      <c r="D49" s="37"/>
      <c r="E49" s="37"/>
      <c r="F49" s="37"/>
      <c r="G49" s="37"/>
      <c r="H49" s="37"/>
      <c r="I49" s="37"/>
      <c r="J49" s="37"/>
      <c r="K49" s="37"/>
      <c r="L49" s="37"/>
      <c r="M49" s="37"/>
      <c r="N49" s="37"/>
      <c r="O49" s="37"/>
      <c r="P49" s="37"/>
      <c r="Q49" s="37"/>
      <c r="R49" s="37"/>
      <c r="S49" s="37"/>
      <c r="T49" s="37"/>
      <c r="U49" s="37"/>
      <c r="V49" s="37"/>
      <c r="W49" s="37"/>
      <c r="X49" s="37"/>
      <c r="Y49" s="37"/>
    </row>
    <row r="50" ht="15.75" customHeight="1">
      <c r="A50" s="47"/>
      <c r="B50" s="37"/>
      <c r="C50" s="37"/>
      <c r="D50" s="37"/>
      <c r="E50" s="37"/>
      <c r="F50" s="37"/>
      <c r="G50" s="37"/>
      <c r="H50" s="37"/>
      <c r="I50" s="37"/>
      <c r="J50" s="37"/>
      <c r="K50" s="37"/>
      <c r="L50" s="37"/>
      <c r="M50" s="37"/>
      <c r="N50" s="37"/>
      <c r="O50" s="37"/>
      <c r="P50" s="37"/>
      <c r="Q50" s="37"/>
      <c r="R50" s="37"/>
      <c r="S50" s="37"/>
      <c r="T50" s="37"/>
      <c r="U50" s="37"/>
      <c r="V50" s="37"/>
      <c r="W50" s="37"/>
      <c r="X50" s="37"/>
      <c r="Y50" s="37"/>
    </row>
    <row r="51" ht="15.75" customHeight="1">
      <c r="A51" s="47"/>
      <c r="B51" s="37"/>
      <c r="C51" s="37"/>
      <c r="D51" s="37"/>
      <c r="E51" s="37"/>
      <c r="F51" s="37"/>
      <c r="G51" s="37"/>
      <c r="H51" s="37"/>
      <c r="I51" s="37"/>
      <c r="J51" s="37"/>
      <c r="K51" s="37"/>
      <c r="L51" s="37"/>
      <c r="M51" s="37"/>
      <c r="N51" s="37"/>
      <c r="O51" s="37"/>
      <c r="P51" s="37"/>
      <c r="Q51" s="37"/>
      <c r="R51" s="37"/>
      <c r="S51" s="37"/>
      <c r="T51" s="37"/>
      <c r="U51" s="37"/>
      <c r="V51" s="37"/>
      <c r="W51" s="37"/>
      <c r="X51" s="37"/>
      <c r="Y51" s="37"/>
    </row>
    <row r="52" ht="15.75" customHeight="1">
      <c r="A52" s="47"/>
      <c r="B52" s="37"/>
      <c r="C52" s="37"/>
      <c r="D52" s="37"/>
      <c r="E52" s="37"/>
      <c r="F52" s="37"/>
      <c r="G52" s="37"/>
      <c r="H52" s="37"/>
      <c r="I52" s="37"/>
      <c r="J52" s="37"/>
      <c r="K52" s="37"/>
      <c r="L52" s="37"/>
      <c r="M52" s="37"/>
      <c r="N52" s="37"/>
      <c r="O52" s="37"/>
      <c r="P52" s="37"/>
      <c r="Q52" s="37"/>
      <c r="R52" s="37"/>
      <c r="S52" s="37"/>
      <c r="T52" s="37"/>
      <c r="U52" s="37"/>
      <c r="V52" s="37"/>
      <c r="W52" s="37"/>
      <c r="X52" s="37"/>
      <c r="Y52" s="37"/>
    </row>
    <row r="53" ht="15.75" customHeight="1">
      <c r="A53" s="47"/>
      <c r="B53" s="37"/>
      <c r="C53" s="37"/>
      <c r="D53" s="37"/>
      <c r="E53" s="37"/>
      <c r="F53" s="37"/>
      <c r="G53" s="37"/>
      <c r="H53" s="37"/>
      <c r="I53" s="37"/>
      <c r="J53" s="37"/>
      <c r="K53" s="37"/>
      <c r="L53" s="37"/>
      <c r="M53" s="37"/>
      <c r="N53" s="37"/>
      <c r="O53" s="37"/>
      <c r="P53" s="37"/>
      <c r="Q53" s="37"/>
      <c r="R53" s="37"/>
      <c r="S53" s="37"/>
      <c r="T53" s="37"/>
      <c r="U53" s="37"/>
      <c r="V53" s="37"/>
      <c r="W53" s="37"/>
      <c r="X53" s="37"/>
      <c r="Y53" s="37"/>
    </row>
    <row r="54" ht="15.75" customHeight="1">
      <c r="A54" s="47"/>
      <c r="B54" s="37"/>
      <c r="C54" s="37"/>
      <c r="D54" s="37"/>
      <c r="E54" s="37"/>
      <c r="F54" s="37"/>
      <c r="G54" s="37"/>
      <c r="H54" s="37"/>
      <c r="I54" s="37"/>
      <c r="J54" s="37"/>
      <c r="K54" s="37"/>
      <c r="L54" s="37"/>
      <c r="M54" s="37"/>
      <c r="N54" s="37"/>
      <c r="O54" s="37"/>
      <c r="P54" s="37"/>
      <c r="Q54" s="37"/>
      <c r="R54" s="37"/>
      <c r="S54" s="37"/>
      <c r="T54" s="37"/>
      <c r="U54" s="37"/>
      <c r="V54" s="37"/>
      <c r="W54" s="37"/>
      <c r="X54" s="37"/>
      <c r="Y54" s="37"/>
    </row>
    <row r="55" ht="15.75" customHeight="1">
      <c r="A55" s="47"/>
      <c r="B55" s="37"/>
      <c r="C55" s="37"/>
      <c r="D55" s="37"/>
      <c r="E55" s="37"/>
      <c r="F55" s="37"/>
      <c r="G55" s="37"/>
      <c r="H55" s="37"/>
      <c r="I55" s="37"/>
      <c r="J55" s="37"/>
      <c r="K55" s="37"/>
      <c r="L55" s="37"/>
      <c r="M55" s="37"/>
      <c r="N55" s="37"/>
      <c r="O55" s="37"/>
      <c r="P55" s="37"/>
      <c r="Q55" s="37"/>
      <c r="R55" s="37"/>
      <c r="S55" s="37"/>
      <c r="T55" s="37"/>
      <c r="U55" s="37"/>
      <c r="V55" s="37"/>
      <c r="W55" s="37"/>
      <c r="X55" s="37"/>
      <c r="Y55" s="37"/>
    </row>
    <row r="56" ht="15.75" customHeight="1">
      <c r="A56" s="47"/>
      <c r="B56" s="37"/>
      <c r="C56" s="37"/>
      <c r="D56" s="37"/>
      <c r="E56" s="37"/>
      <c r="F56" s="37"/>
      <c r="G56" s="37"/>
      <c r="H56" s="37"/>
      <c r="I56" s="37"/>
      <c r="J56" s="37"/>
      <c r="K56" s="37"/>
      <c r="L56" s="37"/>
      <c r="M56" s="37"/>
      <c r="N56" s="37"/>
      <c r="O56" s="37"/>
      <c r="P56" s="37"/>
      <c r="Q56" s="37"/>
      <c r="R56" s="37"/>
      <c r="S56" s="37"/>
      <c r="T56" s="37"/>
      <c r="U56" s="37"/>
      <c r="V56" s="37"/>
      <c r="W56" s="37"/>
      <c r="X56" s="37"/>
      <c r="Y56" s="37"/>
    </row>
    <row r="57" ht="15.75" customHeight="1">
      <c r="A57" s="47"/>
      <c r="B57" s="37"/>
      <c r="C57" s="37"/>
      <c r="D57" s="37"/>
      <c r="E57" s="37"/>
      <c r="F57" s="37"/>
      <c r="G57" s="37"/>
      <c r="H57" s="37"/>
      <c r="I57" s="37"/>
      <c r="J57" s="37"/>
      <c r="K57" s="37"/>
      <c r="L57" s="37"/>
      <c r="M57" s="37"/>
      <c r="N57" s="37"/>
      <c r="O57" s="37"/>
      <c r="P57" s="37"/>
      <c r="Q57" s="37"/>
      <c r="R57" s="37"/>
      <c r="S57" s="37"/>
      <c r="T57" s="37"/>
      <c r="U57" s="37"/>
      <c r="V57" s="37"/>
      <c r="W57" s="37"/>
      <c r="X57" s="37"/>
      <c r="Y57" s="37"/>
    </row>
    <row r="58" ht="15.75" customHeight="1">
      <c r="A58" s="47"/>
      <c r="B58" s="37"/>
      <c r="C58" s="37"/>
      <c r="D58" s="37"/>
      <c r="E58" s="37"/>
      <c r="F58" s="37"/>
      <c r="G58" s="37"/>
      <c r="H58" s="37"/>
      <c r="I58" s="37"/>
      <c r="J58" s="37"/>
      <c r="K58" s="37"/>
      <c r="L58" s="37"/>
      <c r="M58" s="37"/>
      <c r="N58" s="37"/>
      <c r="O58" s="37"/>
      <c r="P58" s="37"/>
      <c r="Q58" s="37"/>
      <c r="R58" s="37"/>
      <c r="S58" s="37"/>
      <c r="T58" s="37"/>
      <c r="U58" s="37"/>
      <c r="V58" s="37"/>
      <c r="W58" s="37"/>
      <c r="X58" s="37"/>
      <c r="Y58" s="37"/>
    </row>
    <row r="59" ht="15.75" customHeight="1">
      <c r="A59" s="47"/>
      <c r="B59" s="37"/>
      <c r="C59" s="37"/>
      <c r="D59" s="37"/>
      <c r="E59" s="37"/>
      <c r="F59" s="37"/>
      <c r="G59" s="37"/>
      <c r="H59" s="37"/>
      <c r="I59" s="37"/>
      <c r="J59" s="37"/>
      <c r="K59" s="37"/>
      <c r="L59" s="37"/>
      <c r="M59" s="37"/>
      <c r="N59" s="37"/>
      <c r="O59" s="37"/>
      <c r="P59" s="37"/>
      <c r="Q59" s="37"/>
      <c r="R59" s="37"/>
      <c r="S59" s="37"/>
      <c r="T59" s="37"/>
      <c r="U59" s="37"/>
      <c r="V59" s="37"/>
      <c r="W59" s="37"/>
      <c r="X59" s="37"/>
      <c r="Y59" s="37"/>
    </row>
    <row r="60" ht="15.75" customHeight="1">
      <c r="A60" s="47"/>
      <c r="B60" s="37"/>
      <c r="C60" s="37"/>
      <c r="D60" s="37"/>
      <c r="E60" s="37"/>
      <c r="F60" s="37"/>
      <c r="G60" s="37"/>
      <c r="H60" s="37"/>
      <c r="I60" s="37"/>
      <c r="J60" s="37"/>
      <c r="K60" s="37"/>
      <c r="L60" s="37"/>
      <c r="M60" s="37"/>
      <c r="N60" s="37"/>
      <c r="O60" s="37"/>
      <c r="P60" s="37"/>
      <c r="Q60" s="37"/>
      <c r="R60" s="37"/>
      <c r="S60" s="37"/>
      <c r="T60" s="37"/>
      <c r="U60" s="37"/>
      <c r="V60" s="37"/>
      <c r="W60" s="37"/>
      <c r="X60" s="37"/>
      <c r="Y60" s="37"/>
    </row>
    <row r="61" ht="15.75" customHeight="1">
      <c r="A61" s="47"/>
      <c r="B61" s="37"/>
      <c r="C61" s="37"/>
      <c r="D61" s="37"/>
      <c r="E61" s="37"/>
      <c r="F61" s="37"/>
      <c r="G61" s="37"/>
      <c r="H61" s="37"/>
      <c r="I61" s="37"/>
      <c r="J61" s="37"/>
      <c r="K61" s="37"/>
      <c r="L61" s="37"/>
      <c r="M61" s="37"/>
      <c r="N61" s="37"/>
      <c r="O61" s="37"/>
      <c r="P61" s="37"/>
      <c r="Q61" s="37"/>
      <c r="R61" s="37"/>
      <c r="S61" s="37"/>
      <c r="T61" s="37"/>
      <c r="U61" s="37"/>
      <c r="V61" s="37"/>
      <c r="W61" s="37"/>
      <c r="X61" s="37"/>
      <c r="Y61" s="37"/>
    </row>
    <row r="62" ht="15.75" customHeight="1">
      <c r="A62" s="47"/>
      <c r="B62" s="37"/>
      <c r="C62" s="37"/>
      <c r="D62" s="37"/>
      <c r="E62" s="37"/>
      <c r="F62" s="37"/>
      <c r="G62" s="37"/>
      <c r="H62" s="37"/>
      <c r="I62" s="37"/>
      <c r="J62" s="37"/>
      <c r="K62" s="37"/>
      <c r="L62" s="37"/>
      <c r="M62" s="37"/>
      <c r="N62" s="37"/>
      <c r="O62" s="37"/>
      <c r="P62" s="37"/>
      <c r="Q62" s="37"/>
      <c r="R62" s="37"/>
      <c r="S62" s="37"/>
      <c r="T62" s="37"/>
      <c r="U62" s="37"/>
      <c r="V62" s="37"/>
      <c r="W62" s="37"/>
      <c r="X62" s="37"/>
      <c r="Y62" s="37"/>
    </row>
    <row r="63" ht="15.75" customHeight="1">
      <c r="A63" s="47"/>
      <c r="B63" s="37"/>
      <c r="C63" s="37"/>
      <c r="D63" s="37"/>
      <c r="E63" s="37"/>
      <c r="F63" s="37"/>
      <c r="G63" s="37"/>
      <c r="H63" s="37"/>
      <c r="I63" s="37"/>
      <c r="J63" s="37"/>
      <c r="K63" s="37"/>
      <c r="L63" s="37"/>
      <c r="M63" s="37"/>
      <c r="N63" s="37"/>
      <c r="O63" s="37"/>
      <c r="P63" s="37"/>
      <c r="Q63" s="37"/>
      <c r="R63" s="37"/>
      <c r="S63" s="37"/>
      <c r="T63" s="37"/>
      <c r="U63" s="37"/>
      <c r="V63" s="37"/>
      <c r="W63" s="37"/>
      <c r="X63" s="37"/>
      <c r="Y63" s="37"/>
    </row>
    <row r="64" ht="15.75" customHeight="1">
      <c r="A64" s="76"/>
      <c r="B64" s="40"/>
      <c r="C64" s="40"/>
      <c r="D64" s="40"/>
      <c r="E64" s="40"/>
      <c r="F64" s="40"/>
      <c r="G64" s="40"/>
      <c r="H64" s="37"/>
      <c r="I64" s="37"/>
      <c r="J64" s="37"/>
      <c r="K64" s="37"/>
      <c r="L64" s="37"/>
      <c r="M64" s="37"/>
      <c r="N64" s="37"/>
      <c r="O64" s="37"/>
      <c r="P64" s="37"/>
      <c r="Q64" s="37"/>
      <c r="R64" s="37"/>
      <c r="S64" s="37"/>
      <c r="T64" s="37"/>
      <c r="U64" s="37"/>
      <c r="V64" s="37"/>
      <c r="W64" s="37"/>
      <c r="X64" s="37"/>
      <c r="Y64" s="37"/>
      <c r="Z64" s="77"/>
    </row>
    <row r="65" ht="15.75" customHeight="1">
      <c r="A65" s="76"/>
      <c r="B65" s="40"/>
      <c r="C65" s="40"/>
      <c r="D65" s="40"/>
      <c r="E65" s="40"/>
      <c r="F65" s="40"/>
      <c r="G65" s="40"/>
      <c r="H65" s="37"/>
      <c r="I65" s="37"/>
      <c r="J65" s="37"/>
      <c r="K65" s="37"/>
      <c r="L65" s="37"/>
      <c r="M65" s="37"/>
      <c r="N65" s="37"/>
      <c r="O65" s="37"/>
      <c r="P65" s="37"/>
      <c r="Q65" s="37"/>
      <c r="R65" s="37"/>
      <c r="S65" s="37"/>
      <c r="T65" s="37"/>
      <c r="U65" s="37"/>
      <c r="V65" s="37"/>
      <c r="W65" s="37"/>
      <c r="X65" s="37"/>
      <c r="Y65" s="37"/>
      <c r="Z65" s="77"/>
    </row>
    <row r="66" ht="15.75" customHeight="1">
      <c r="A66" s="76"/>
      <c r="B66" s="40"/>
      <c r="C66" s="40"/>
      <c r="D66" s="40"/>
      <c r="E66" s="40"/>
      <c r="F66" s="40"/>
      <c r="G66" s="40"/>
      <c r="H66" s="37"/>
      <c r="I66" s="37"/>
      <c r="J66" s="37"/>
      <c r="K66" s="37"/>
      <c r="L66" s="37"/>
      <c r="M66" s="37"/>
      <c r="N66" s="37"/>
      <c r="O66" s="37"/>
      <c r="P66" s="37"/>
      <c r="Q66" s="37"/>
      <c r="R66" s="37"/>
      <c r="S66" s="37"/>
      <c r="T66" s="37"/>
      <c r="U66" s="37"/>
      <c r="V66" s="37"/>
      <c r="W66" s="37"/>
      <c r="X66" s="37"/>
      <c r="Y66" s="37"/>
      <c r="Z66" s="77"/>
    </row>
    <row r="67" ht="15.75" customHeight="1">
      <c r="A67" s="76"/>
      <c r="B67" s="40"/>
      <c r="C67" s="40"/>
      <c r="D67" s="40"/>
      <c r="E67" s="40"/>
      <c r="F67" s="40"/>
      <c r="G67" s="40"/>
      <c r="H67" s="37"/>
      <c r="I67" s="37"/>
      <c r="J67" s="37"/>
      <c r="K67" s="37"/>
      <c r="L67" s="37"/>
      <c r="M67" s="37"/>
      <c r="N67" s="37"/>
      <c r="O67" s="37"/>
      <c r="P67" s="37"/>
      <c r="Q67" s="37"/>
      <c r="R67" s="37"/>
      <c r="S67" s="37"/>
      <c r="T67" s="37"/>
      <c r="U67" s="37"/>
      <c r="V67" s="37"/>
      <c r="W67" s="37"/>
      <c r="X67" s="37"/>
      <c r="Y67" s="37"/>
      <c r="Z67" s="77"/>
    </row>
    <row r="68" ht="15.75" customHeight="1">
      <c r="A68" s="76"/>
      <c r="B68" s="40"/>
      <c r="C68" s="40"/>
      <c r="D68" s="40"/>
      <c r="E68" s="40"/>
      <c r="F68" s="40"/>
      <c r="G68" s="40"/>
      <c r="H68" s="37"/>
      <c r="I68" s="37"/>
      <c r="J68" s="37"/>
      <c r="K68" s="37"/>
      <c r="L68" s="37"/>
      <c r="M68" s="37"/>
      <c r="N68" s="37"/>
      <c r="O68" s="37"/>
      <c r="P68" s="37"/>
      <c r="Q68" s="37"/>
      <c r="R68" s="37"/>
      <c r="S68" s="37"/>
      <c r="T68" s="37"/>
      <c r="U68" s="37"/>
      <c r="V68" s="37"/>
      <c r="W68" s="37"/>
      <c r="X68" s="37"/>
      <c r="Y68" s="37"/>
      <c r="Z68" s="77"/>
    </row>
    <row r="69" ht="15.75" customHeight="1">
      <c r="A69" s="76"/>
      <c r="B69" s="40"/>
      <c r="C69" s="40"/>
      <c r="D69" s="40"/>
      <c r="E69" s="40"/>
      <c r="F69" s="40"/>
      <c r="G69" s="40"/>
      <c r="H69" s="37"/>
      <c r="I69" s="37"/>
      <c r="J69" s="37"/>
      <c r="K69" s="37"/>
      <c r="L69" s="37"/>
      <c r="M69" s="37"/>
      <c r="N69" s="37"/>
      <c r="O69" s="37"/>
      <c r="P69" s="37"/>
      <c r="Q69" s="37"/>
      <c r="R69" s="37"/>
      <c r="S69" s="37"/>
      <c r="T69" s="37"/>
      <c r="U69" s="37"/>
      <c r="V69" s="37"/>
      <c r="W69" s="37"/>
      <c r="X69" s="37"/>
      <c r="Y69" s="37"/>
      <c r="Z69" s="77"/>
    </row>
    <row r="70" ht="15.75" customHeight="1">
      <c r="A70" s="76"/>
      <c r="B70" s="40"/>
      <c r="C70" s="40"/>
      <c r="D70" s="40"/>
      <c r="E70" s="40"/>
      <c r="F70" s="40"/>
      <c r="G70" s="40"/>
      <c r="H70" s="37"/>
      <c r="I70" s="37"/>
      <c r="J70" s="37"/>
      <c r="K70" s="37"/>
      <c r="L70" s="37"/>
      <c r="M70" s="37"/>
      <c r="N70" s="37"/>
      <c r="O70" s="37"/>
      <c r="P70" s="37"/>
      <c r="Q70" s="37"/>
      <c r="R70" s="37"/>
      <c r="S70" s="37"/>
      <c r="T70" s="37"/>
      <c r="U70" s="37"/>
      <c r="V70" s="37"/>
      <c r="W70" s="37"/>
      <c r="X70" s="37"/>
      <c r="Y70" s="37"/>
      <c r="Z70" s="77"/>
    </row>
    <row r="71" ht="15.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77"/>
    </row>
    <row r="72" ht="15.75" customHeight="1">
      <c r="A72" s="47"/>
      <c r="B72" s="37"/>
      <c r="C72" s="37"/>
      <c r="D72" s="37"/>
      <c r="E72" s="37"/>
      <c r="F72" s="37"/>
      <c r="G72" s="37"/>
      <c r="H72" s="37"/>
      <c r="I72" s="37"/>
      <c r="J72" s="37"/>
      <c r="K72" s="37"/>
      <c r="L72" s="37"/>
      <c r="M72" s="37"/>
      <c r="N72" s="37"/>
      <c r="O72" s="37"/>
      <c r="P72" s="37"/>
      <c r="Q72" s="37"/>
      <c r="R72" s="37"/>
      <c r="S72" s="37"/>
      <c r="T72" s="37"/>
      <c r="U72" s="37"/>
      <c r="V72" s="37"/>
      <c r="W72" s="37"/>
      <c r="X72" s="37"/>
      <c r="Y72" s="37"/>
      <c r="Z72" s="77"/>
    </row>
    <row r="73" ht="15.75" customHeight="1">
      <c r="A73" s="47"/>
      <c r="B73" s="37"/>
      <c r="C73" s="37"/>
      <c r="D73" s="37"/>
      <c r="E73" s="37"/>
      <c r="F73" s="37"/>
      <c r="G73" s="37"/>
      <c r="H73" s="37"/>
      <c r="I73" s="37"/>
      <c r="J73" s="37"/>
      <c r="K73" s="37"/>
      <c r="L73" s="37"/>
      <c r="M73" s="37"/>
      <c r="N73" s="37"/>
      <c r="O73" s="37"/>
      <c r="P73" s="37"/>
      <c r="Q73" s="37"/>
      <c r="R73" s="37"/>
      <c r="S73" s="37"/>
      <c r="T73" s="37"/>
      <c r="U73" s="37"/>
      <c r="V73" s="37"/>
      <c r="W73" s="37"/>
      <c r="X73" s="37"/>
      <c r="Y73" s="37"/>
      <c r="Z73" s="77"/>
    </row>
    <row r="74" ht="15.75" customHeight="1">
      <c r="A74" s="47"/>
      <c r="B74" s="37"/>
      <c r="C74" s="37"/>
      <c r="D74" s="37"/>
      <c r="E74" s="37"/>
      <c r="F74" s="37"/>
      <c r="G74" s="37"/>
      <c r="H74" s="37"/>
      <c r="I74" s="37"/>
      <c r="J74" s="37"/>
      <c r="K74" s="37"/>
      <c r="L74" s="37"/>
      <c r="M74" s="37"/>
      <c r="N74" s="37"/>
      <c r="O74" s="37"/>
      <c r="P74" s="37"/>
      <c r="Q74" s="37"/>
      <c r="R74" s="37"/>
      <c r="S74" s="37"/>
      <c r="T74" s="37"/>
      <c r="U74" s="37"/>
      <c r="V74" s="37"/>
      <c r="W74" s="37"/>
      <c r="X74" s="37"/>
      <c r="Y74" s="37"/>
    </row>
    <row r="75" ht="15.75" customHeight="1">
      <c r="A75" s="47"/>
      <c r="B75" s="37"/>
      <c r="C75" s="37"/>
      <c r="D75" s="37"/>
      <c r="E75" s="37"/>
      <c r="F75" s="37"/>
      <c r="G75" s="37"/>
      <c r="H75" s="37"/>
      <c r="I75" s="37"/>
      <c r="J75" s="37"/>
      <c r="K75" s="37"/>
      <c r="L75" s="37"/>
      <c r="M75" s="37"/>
      <c r="N75" s="37"/>
      <c r="O75" s="37"/>
      <c r="P75" s="37"/>
      <c r="Q75" s="37"/>
      <c r="R75" s="37"/>
      <c r="S75" s="37"/>
      <c r="T75" s="37"/>
      <c r="U75" s="37"/>
      <c r="V75" s="37"/>
      <c r="W75" s="37"/>
      <c r="X75" s="37"/>
      <c r="Y75" s="37"/>
    </row>
    <row r="76" ht="15.75" customHeight="1">
      <c r="A76" s="47"/>
      <c r="B76" s="37"/>
      <c r="C76" s="37"/>
      <c r="D76" s="37"/>
      <c r="E76" s="37"/>
      <c r="F76" s="37"/>
      <c r="G76" s="37"/>
      <c r="H76" s="37"/>
      <c r="I76" s="37"/>
      <c r="J76" s="37"/>
      <c r="K76" s="37"/>
      <c r="L76" s="37"/>
      <c r="M76" s="37"/>
      <c r="N76" s="37"/>
      <c r="O76" s="37"/>
      <c r="P76" s="37"/>
      <c r="Q76" s="37"/>
      <c r="R76" s="37"/>
      <c r="S76" s="37"/>
      <c r="T76" s="37"/>
      <c r="U76" s="37"/>
      <c r="V76" s="37"/>
      <c r="W76" s="37"/>
      <c r="X76" s="37"/>
      <c r="Y76" s="37"/>
    </row>
    <row r="77" ht="15.75" customHeight="1">
      <c r="A77" s="47"/>
      <c r="B77" s="37"/>
      <c r="C77" s="37"/>
      <c r="D77" s="37"/>
      <c r="E77" s="37"/>
      <c r="F77" s="37"/>
      <c r="G77" s="37"/>
      <c r="H77" s="37"/>
      <c r="I77" s="37"/>
      <c r="J77" s="37"/>
      <c r="K77" s="37"/>
      <c r="L77" s="37"/>
      <c r="M77" s="37"/>
      <c r="N77" s="37"/>
      <c r="O77" s="37"/>
      <c r="P77" s="37"/>
      <c r="Q77" s="37"/>
      <c r="R77" s="37"/>
      <c r="S77" s="37"/>
      <c r="T77" s="37"/>
      <c r="U77" s="37"/>
      <c r="V77" s="37"/>
      <c r="W77" s="37"/>
      <c r="X77" s="37"/>
      <c r="Y77" s="37"/>
    </row>
    <row r="78" ht="15.75" customHeight="1">
      <c r="A78" s="47"/>
      <c r="B78" s="37"/>
      <c r="C78" s="37"/>
      <c r="D78" s="37"/>
      <c r="E78" s="37"/>
      <c r="F78" s="37"/>
      <c r="G78" s="37"/>
      <c r="H78" s="37"/>
      <c r="I78" s="37"/>
      <c r="J78" s="37"/>
      <c r="K78" s="37"/>
      <c r="L78" s="37"/>
      <c r="M78" s="37"/>
      <c r="N78" s="37"/>
      <c r="O78" s="37"/>
      <c r="P78" s="37"/>
      <c r="Q78" s="37"/>
      <c r="R78" s="37"/>
      <c r="S78" s="37"/>
      <c r="T78" s="37"/>
      <c r="U78" s="37"/>
      <c r="V78" s="37"/>
      <c r="W78" s="37"/>
      <c r="X78" s="37"/>
      <c r="Y78" s="37"/>
    </row>
    <row r="79" ht="15.75" customHeight="1">
      <c r="A79" s="47"/>
      <c r="B79" s="37"/>
      <c r="C79" s="37"/>
      <c r="D79" s="37"/>
      <c r="E79" s="37"/>
      <c r="F79" s="37"/>
      <c r="G79" s="37"/>
      <c r="H79" s="37"/>
      <c r="I79" s="37"/>
      <c r="J79" s="37"/>
      <c r="K79" s="37"/>
      <c r="L79" s="37"/>
      <c r="M79" s="37"/>
      <c r="N79" s="37"/>
      <c r="O79" s="37"/>
      <c r="P79" s="37"/>
      <c r="Q79" s="37"/>
      <c r="R79" s="37"/>
      <c r="S79" s="37"/>
      <c r="T79" s="37"/>
      <c r="U79" s="37"/>
      <c r="V79" s="37"/>
      <c r="W79" s="37"/>
      <c r="X79" s="37"/>
      <c r="Y79" s="37"/>
    </row>
    <row r="80" ht="15.75" customHeight="1">
      <c r="A80" s="47"/>
      <c r="B80" s="37"/>
      <c r="C80" s="37"/>
      <c r="D80" s="37"/>
      <c r="E80" s="37"/>
      <c r="F80" s="37"/>
      <c r="G80" s="37"/>
      <c r="H80" s="37"/>
      <c r="I80" s="37"/>
      <c r="J80" s="37"/>
      <c r="K80" s="37"/>
      <c r="L80" s="37"/>
      <c r="M80" s="37"/>
      <c r="N80" s="37"/>
      <c r="O80" s="37"/>
      <c r="P80" s="37"/>
      <c r="Q80" s="37"/>
      <c r="R80" s="37"/>
      <c r="S80" s="37"/>
      <c r="T80" s="37"/>
      <c r="U80" s="37"/>
      <c r="V80" s="37"/>
      <c r="W80" s="37"/>
      <c r="X80" s="37"/>
      <c r="Y80" s="37"/>
    </row>
    <row r="81" ht="15.75" customHeight="1">
      <c r="A81" s="47"/>
      <c r="B81" s="37"/>
      <c r="C81" s="37"/>
      <c r="D81" s="37"/>
      <c r="E81" s="37"/>
      <c r="F81" s="37"/>
      <c r="G81" s="37"/>
      <c r="H81" s="37"/>
      <c r="I81" s="37"/>
      <c r="J81" s="37"/>
      <c r="K81" s="37"/>
      <c r="L81" s="37"/>
      <c r="M81" s="37"/>
      <c r="N81" s="37"/>
      <c r="O81" s="37"/>
      <c r="P81" s="37"/>
      <c r="Q81" s="37"/>
      <c r="R81" s="37"/>
      <c r="S81" s="37"/>
      <c r="T81" s="37"/>
      <c r="U81" s="37"/>
      <c r="V81" s="37"/>
      <c r="W81" s="37"/>
      <c r="X81" s="37"/>
      <c r="Y81" s="37"/>
    </row>
    <row r="82" ht="15.75" customHeight="1">
      <c r="A82" s="47"/>
      <c r="B82" s="37"/>
      <c r="C82" s="37"/>
      <c r="D82" s="37"/>
      <c r="E82" s="37"/>
      <c r="F82" s="37"/>
      <c r="G82" s="37"/>
      <c r="H82" s="37"/>
      <c r="I82" s="37"/>
      <c r="J82" s="37"/>
      <c r="K82" s="37"/>
      <c r="L82" s="37"/>
      <c r="M82" s="37"/>
      <c r="N82" s="37"/>
      <c r="O82" s="37"/>
      <c r="P82" s="37"/>
      <c r="Q82" s="37"/>
      <c r="R82" s="37"/>
      <c r="S82" s="37"/>
      <c r="T82" s="37"/>
      <c r="U82" s="37"/>
      <c r="V82" s="37"/>
      <c r="W82" s="37"/>
      <c r="X82" s="37"/>
      <c r="Y82" s="37"/>
    </row>
    <row r="83" ht="15.75" customHeight="1">
      <c r="A83" s="47"/>
      <c r="B83" s="37"/>
      <c r="C83" s="37"/>
      <c r="D83" s="37"/>
      <c r="E83" s="37"/>
      <c r="F83" s="37"/>
      <c r="G83" s="37"/>
      <c r="H83" s="37"/>
      <c r="I83" s="37"/>
      <c r="J83" s="37"/>
      <c r="K83" s="37"/>
      <c r="L83" s="37"/>
      <c r="M83" s="37"/>
      <c r="N83" s="37"/>
      <c r="O83" s="37"/>
      <c r="P83" s="37"/>
      <c r="Q83" s="37"/>
      <c r="R83" s="37"/>
      <c r="S83" s="37"/>
      <c r="T83" s="37"/>
      <c r="U83" s="37"/>
      <c r="V83" s="37"/>
      <c r="W83" s="37"/>
      <c r="X83" s="37"/>
      <c r="Y83" s="37"/>
    </row>
    <row r="84" ht="15.75" customHeight="1">
      <c r="A84" s="47"/>
      <c r="B84" s="37"/>
      <c r="C84" s="37"/>
      <c r="D84" s="37"/>
      <c r="E84" s="37"/>
      <c r="F84" s="37"/>
      <c r="G84" s="37"/>
      <c r="H84" s="37"/>
      <c r="I84" s="37"/>
      <c r="J84" s="37"/>
      <c r="K84" s="37"/>
      <c r="L84" s="37"/>
      <c r="M84" s="37"/>
      <c r="N84" s="37"/>
      <c r="O84" s="37"/>
      <c r="P84" s="37"/>
      <c r="Q84" s="37"/>
      <c r="R84" s="37"/>
      <c r="S84" s="37"/>
      <c r="T84" s="37"/>
      <c r="U84" s="37"/>
      <c r="V84" s="37"/>
      <c r="W84" s="37"/>
      <c r="X84" s="37"/>
      <c r="Y84" s="37"/>
    </row>
    <row r="85" ht="15.75" customHeight="1">
      <c r="A85" s="47"/>
      <c r="B85" s="37"/>
      <c r="C85" s="37"/>
      <c r="D85" s="37"/>
      <c r="E85" s="37"/>
      <c r="F85" s="37"/>
      <c r="G85" s="37"/>
      <c r="H85" s="37"/>
      <c r="I85" s="37"/>
      <c r="J85" s="37"/>
      <c r="K85" s="37"/>
      <c r="L85" s="37"/>
      <c r="M85" s="37"/>
      <c r="N85" s="37"/>
      <c r="O85" s="37"/>
      <c r="P85" s="37"/>
      <c r="Q85" s="37"/>
      <c r="R85" s="37"/>
      <c r="S85" s="37"/>
      <c r="T85" s="37"/>
      <c r="U85" s="37"/>
      <c r="V85" s="37"/>
      <c r="W85" s="37"/>
      <c r="X85" s="37"/>
      <c r="Y85" s="37"/>
    </row>
    <row r="86" ht="15.75" customHeight="1">
      <c r="A86" s="47"/>
      <c r="B86" s="37"/>
      <c r="C86" s="37"/>
      <c r="D86" s="37"/>
      <c r="E86" s="37"/>
      <c r="F86" s="37"/>
      <c r="G86" s="37"/>
      <c r="H86" s="37"/>
      <c r="I86" s="37"/>
      <c r="J86" s="37"/>
      <c r="K86" s="37"/>
      <c r="L86" s="37"/>
      <c r="M86" s="37"/>
      <c r="N86" s="37"/>
      <c r="O86" s="37"/>
      <c r="P86" s="37"/>
      <c r="Q86" s="37"/>
      <c r="R86" s="37"/>
      <c r="S86" s="37"/>
      <c r="T86" s="37"/>
      <c r="U86" s="37"/>
      <c r="V86" s="37"/>
      <c r="W86" s="37"/>
      <c r="X86" s="37"/>
      <c r="Y86" s="37"/>
    </row>
    <row r="87" ht="15.75" customHeight="1">
      <c r="A87" s="47"/>
      <c r="B87" s="37"/>
      <c r="C87" s="37"/>
      <c r="D87" s="37"/>
      <c r="E87" s="37"/>
      <c r="F87" s="37"/>
      <c r="G87" s="37"/>
      <c r="H87" s="37"/>
      <c r="I87" s="37"/>
      <c r="J87" s="37"/>
      <c r="K87" s="37"/>
      <c r="L87" s="37"/>
      <c r="M87" s="37"/>
      <c r="N87" s="37"/>
      <c r="O87" s="37"/>
      <c r="P87" s="37"/>
      <c r="Q87" s="37"/>
      <c r="R87" s="37"/>
      <c r="S87" s="37"/>
      <c r="T87" s="37"/>
      <c r="U87" s="37"/>
      <c r="V87" s="37"/>
      <c r="W87" s="37"/>
      <c r="X87" s="37"/>
      <c r="Y87" s="37"/>
    </row>
    <row r="88" ht="15.75" customHeight="1">
      <c r="A88" s="47"/>
      <c r="B88" s="37"/>
      <c r="C88" s="37"/>
      <c r="D88" s="37"/>
      <c r="E88" s="37"/>
      <c r="F88" s="37"/>
      <c r="G88" s="37"/>
      <c r="H88" s="37"/>
      <c r="I88" s="37"/>
      <c r="J88" s="37"/>
      <c r="K88" s="37"/>
      <c r="L88" s="37"/>
      <c r="M88" s="37"/>
      <c r="N88" s="37"/>
      <c r="O88" s="37"/>
      <c r="P88" s="37"/>
      <c r="Q88" s="37"/>
      <c r="R88" s="37"/>
      <c r="S88" s="37"/>
      <c r="T88" s="37"/>
      <c r="U88" s="37"/>
      <c r="V88" s="37"/>
      <c r="W88" s="37"/>
      <c r="X88" s="37"/>
      <c r="Y88" s="37"/>
    </row>
    <row r="89" ht="15.75" customHeight="1">
      <c r="A89" s="47"/>
      <c r="B89" s="37"/>
      <c r="C89" s="37"/>
      <c r="D89" s="37"/>
      <c r="E89" s="37"/>
      <c r="F89" s="37"/>
      <c r="G89" s="37"/>
      <c r="H89" s="37"/>
      <c r="I89" s="37"/>
      <c r="J89" s="37"/>
      <c r="K89" s="37"/>
      <c r="L89" s="37"/>
      <c r="M89" s="37"/>
      <c r="N89" s="37"/>
      <c r="O89" s="37"/>
      <c r="P89" s="37"/>
      <c r="Q89" s="37"/>
      <c r="R89" s="37"/>
      <c r="S89" s="37"/>
      <c r="T89" s="37"/>
      <c r="U89" s="37"/>
      <c r="V89" s="37"/>
      <c r="W89" s="37"/>
      <c r="X89" s="37"/>
      <c r="Y89" s="37"/>
    </row>
    <row r="90" ht="15.75" customHeight="1">
      <c r="A90" s="47"/>
      <c r="B90" s="37"/>
      <c r="C90" s="37"/>
      <c r="D90" s="37"/>
      <c r="E90" s="37"/>
      <c r="F90" s="37"/>
      <c r="G90" s="37"/>
      <c r="H90" s="37"/>
      <c r="I90" s="37"/>
      <c r="J90" s="37"/>
      <c r="K90" s="37"/>
      <c r="L90" s="37"/>
      <c r="M90" s="37"/>
      <c r="N90" s="37"/>
      <c r="O90" s="37"/>
      <c r="P90" s="37"/>
      <c r="Q90" s="37"/>
      <c r="R90" s="37"/>
      <c r="S90" s="37"/>
      <c r="T90" s="37"/>
      <c r="U90" s="37"/>
      <c r="V90" s="37"/>
      <c r="W90" s="37"/>
      <c r="X90" s="37"/>
      <c r="Y90" s="37"/>
    </row>
    <row r="91" ht="15.75" customHeight="1">
      <c r="A91" s="47"/>
      <c r="B91" s="37"/>
      <c r="C91" s="37"/>
      <c r="D91" s="37"/>
      <c r="E91" s="37"/>
      <c r="F91" s="37"/>
      <c r="G91" s="37"/>
      <c r="H91" s="37"/>
      <c r="I91" s="37"/>
      <c r="J91" s="37"/>
      <c r="K91" s="37"/>
      <c r="L91" s="37"/>
      <c r="M91" s="37"/>
      <c r="N91" s="37"/>
      <c r="O91" s="37"/>
      <c r="P91" s="37"/>
      <c r="Q91" s="37"/>
      <c r="R91" s="37"/>
      <c r="S91" s="37"/>
      <c r="T91" s="37"/>
      <c r="U91" s="37"/>
      <c r="V91" s="37"/>
      <c r="W91" s="37"/>
      <c r="X91" s="37"/>
      <c r="Y91" s="37"/>
    </row>
    <row r="92" ht="15.75" customHeight="1">
      <c r="A92" s="47"/>
      <c r="B92" s="37"/>
      <c r="C92" s="37"/>
      <c r="D92" s="37"/>
      <c r="E92" s="37"/>
      <c r="F92" s="37"/>
      <c r="G92" s="37"/>
      <c r="H92" s="37"/>
      <c r="I92" s="37"/>
      <c r="J92" s="37"/>
      <c r="K92" s="37"/>
      <c r="L92" s="37"/>
      <c r="M92" s="37"/>
      <c r="N92" s="37"/>
      <c r="O92" s="37"/>
      <c r="P92" s="37"/>
      <c r="Q92" s="37"/>
      <c r="R92" s="37"/>
      <c r="S92" s="37"/>
      <c r="T92" s="37"/>
      <c r="U92" s="37"/>
      <c r="V92" s="37"/>
      <c r="W92" s="37"/>
      <c r="X92" s="37"/>
      <c r="Y92" s="37"/>
    </row>
    <row r="93" ht="15.75" customHeight="1">
      <c r="A93" s="47"/>
      <c r="B93" s="37"/>
      <c r="C93" s="37"/>
      <c r="D93" s="37"/>
      <c r="E93" s="37"/>
      <c r="F93" s="37"/>
      <c r="G93" s="37"/>
      <c r="H93" s="37"/>
      <c r="I93" s="37"/>
      <c r="J93" s="37"/>
      <c r="K93" s="37"/>
      <c r="L93" s="37"/>
      <c r="M93" s="37"/>
      <c r="N93" s="37"/>
      <c r="O93" s="37"/>
      <c r="P93" s="37"/>
      <c r="Q93" s="37"/>
      <c r="R93" s="37"/>
      <c r="S93" s="37"/>
      <c r="T93" s="37"/>
      <c r="U93" s="37"/>
      <c r="V93" s="37"/>
      <c r="W93" s="37"/>
      <c r="X93" s="37"/>
      <c r="Y93" s="37"/>
    </row>
    <row r="94" ht="15.75" customHeight="1">
      <c r="A94" s="47"/>
      <c r="B94" s="37"/>
      <c r="C94" s="37"/>
      <c r="D94" s="37"/>
      <c r="E94" s="37"/>
      <c r="F94" s="37"/>
      <c r="G94" s="37"/>
      <c r="H94" s="37"/>
      <c r="I94" s="37"/>
      <c r="J94" s="37"/>
      <c r="K94" s="37"/>
      <c r="L94" s="37"/>
      <c r="M94" s="37"/>
      <c r="N94" s="37"/>
      <c r="O94" s="37"/>
      <c r="P94" s="37"/>
      <c r="Q94" s="37"/>
      <c r="R94" s="37"/>
      <c r="S94" s="37"/>
      <c r="T94" s="37"/>
      <c r="U94" s="37"/>
      <c r="V94" s="37"/>
      <c r="W94" s="37"/>
      <c r="X94" s="37"/>
      <c r="Y94" s="37"/>
    </row>
    <row r="95" ht="15.75" customHeight="1">
      <c r="A95" s="47"/>
      <c r="B95" s="37"/>
      <c r="C95" s="37"/>
      <c r="D95" s="37"/>
      <c r="E95" s="37"/>
      <c r="F95" s="37"/>
      <c r="G95" s="37"/>
      <c r="H95" s="37"/>
      <c r="I95" s="37"/>
      <c r="J95" s="37"/>
      <c r="K95" s="37"/>
      <c r="L95" s="37"/>
      <c r="M95" s="37"/>
      <c r="N95" s="37"/>
      <c r="O95" s="37"/>
      <c r="P95" s="37"/>
      <c r="Q95" s="37"/>
      <c r="R95" s="37"/>
      <c r="S95" s="37"/>
      <c r="T95" s="37"/>
      <c r="U95" s="37"/>
      <c r="V95" s="37"/>
      <c r="W95" s="37"/>
      <c r="X95" s="37"/>
      <c r="Y95" s="37"/>
    </row>
    <row r="96" ht="15.75" customHeight="1">
      <c r="A96" s="47"/>
      <c r="B96" s="37"/>
      <c r="C96" s="37"/>
      <c r="D96" s="37"/>
      <c r="E96" s="37"/>
      <c r="F96" s="37"/>
      <c r="G96" s="37"/>
      <c r="H96" s="37"/>
      <c r="I96" s="37"/>
      <c r="J96" s="37"/>
      <c r="K96" s="37"/>
      <c r="L96" s="37"/>
      <c r="M96" s="37"/>
      <c r="N96" s="37"/>
      <c r="O96" s="37"/>
      <c r="P96" s="37"/>
      <c r="Q96" s="37"/>
      <c r="R96" s="37"/>
      <c r="S96" s="37"/>
      <c r="T96" s="37"/>
      <c r="U96" s="37"/>
      <c r="V96" s="37"/>
      <c r="W96" s="37"/>
      <c r="X96" s="37"/>
      <c r="Y96" s="37"/>
    </row>
    <row r="97" ht="15.75" customHeight="1">
      <c r="A97" s="47"/>
      <c r="B97" s="37"/>
      <c r="C97" s="37"/>
      <c r="D97" s="37"/>
      <c r="E97" s="37"/>
      <c r="F97" s="37"/>
      <c r="G97" s="37"/>
      <c r="H97" s="37"/>
      <c r="I97" s="37"/>
      <c r="J97" s="37"/>
      <c r="K97" s="37"/>
      <c r="L97" s="37"/>
      <c r="M97" s="37"/>
      <c r="N97" s="37"/>
      <c r="O97" s="37"/>
      <c r="P97" s="37"/>
      <c r="Q97" s="37"/>
      <c r="R97" s="37"/>
      <c r="S97" s="37"/>
      <c r="T97" s="37"/>
      <c r="U97" s="37"/>
      <c r="V97" s="37"/>
      <c r="W97" s="37"/>
      <c r="X97" s="37"/>
      <c r="Y97" s="37"/>
    </row>
    <row r="98" ht="15.75" customHeight="1">
      <c r="A98" s="47"/>
      <c r="B98" s="37"/>
      <c r="C98" s="37"/>
      <c r="D98" s="37"/>
      <c r="E98" s="37"/>
      <c r="F98" s="37"/>
      <c r="G98" s="37"/>
      <c r="H98" s="37"/>
      <c r="I98" s="37"/>
      <c r="J98" s="37"/>
      <c r="K98" s="37"/>
      <c r="L98" s="37"/>
      <c r="M98" s="37"/>
      <c r="N98" s="37"/>
      <c r="O98" s="37"/>
      <c r="P98" s="37"/>
      <c r="Q98" s="37"/>
      <c r="R98" s="37"/>
      <c r="S98" s="37"/>
      <c r="T98" s="37"/>
      <c r="U98" s="37"/>
      <c r="V98" s="37"/>
      <c r="W98" s="37"/>
      <c r="X98" s="37"/>
      <c r="Y98" s="37"/>
    </row>
    <row r="99" ht="15.75" customHeight="1">
      <c r="A99" s="47"/>
      <c r="B99" s="37"/>
      <c r="C99" s="37"/>
      <c r="D99" s="37"/>
      <c r="E99" s="37"/>
      <c r="F99" s="37"/>
      <c r="G99" s="37"/>
      <c r="H99" s="37"/>
      <c r="I99" s="37"/>
      <c r="J99" s="37"/>
      <c r="K99" s="37"/>
      <c r="L99" s="37"/>
      <c r="M99" s="37"/>
      <c r="N99" s="37"/>
      <c r="O99" s="37"/>
      <c r="P99" s="37"/>
      <c r="Q99" s="37"/>
      <c r="R99" s="37"/>
      <c r="S99" s="37"/>
      <c r="T99" s="37"/>
      <c r="U99" s="37"/>
      <c r="V99" s="37"/>
      <c r="W99" s="37"/>
      <c r="X99" s="37"/>
      <c r="Y99" s="37"/>
    </row>
    <row r="100" ht="15.75" customHeight="1">
      <c r="A100" s="4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row>
    <row r="101" ht="15.75" customHeight="1">
      <c r="A101" s="4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row>
    <row r="102" ht="15.75" customHeight="1">
      <c r="A102" s="4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row r="103" ht="15.75" customHeight="1">
      <c r="A103" s="4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row>
    <row r="104" ht="15.75" customHeight="1">
      <c r="A104" s="4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row>
    <row r="105" ht="15.75" customHeight="1">
      <c r="A105" s="4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row>
    <row r="106" ht="15.75" customHeight="1">
      <c r="A106" s="4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row>
    <row r="107" ht="15.75" customHeight="1">
      <c r="A107" s="4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row>
    <row r="108" ht="15.75" customHeight="1">
      <c r="A108" s="4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row>
    <row r="109" ht="15.75" customHeight="1">
      <c r="A109" s="4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row>
    <row r="110" ht="15.75" customHeight="1">
      <c r="A110" s="4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row>
    <row r="111" ht="15.75" customHeight="1">
      <c r="A111" s="4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row>
    <row r="112" ht="15.75" customHeight="1">
      <c r="A112" s="4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row>
    <row r="113" ht="15.75" customHeight="1">
      <c r="A113" s="4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row>
    <row r="114" ht="15.75" customHeight="1">
      <c r="A114" s="4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row>
    <row r="115" ht="15.75" customHeight="1">
      <c r="A115" s="4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row>
    <row r="116" ht="15.75" customHeight="1">
      <c r="A116" s="4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row>
    <row r="117" ht="15.75" customHeight="1">
      <c r="A117" s="4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row>
    <row r="118" ht="15.75" customHeight="1">
      <c r="A118" s="4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row>
    <row r="119" ht="15.75" customHeight="1">
      <c r="A119" s="4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row>
    <row r="120" ht="15.75" customHeight="1">
      <c r="A120" s="4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row>
    <row r="121" ht="15.75" customHeight="1">
      <c r="A121" s="4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row>
    <row r="122" ht="15.75" customHeight="1">
      <c r="A122" s="4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row>
    <row r="123" ht="15.75" customHeight="1">
      <c r="A123" s="4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row>
    <row r="124" ht="15.75" customHeight="1">
      <c r="A124" s="4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row>
    <row r="125" ht="15.75" customHeight="1">
      <c r="A125" s="4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row>
    <row r="126" ht="15.75" customHeight="1">
      <c r="A126" s="4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row>
    <row r="127" ht="15.75" customHeight="1">
      <c r="A127" s="4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row>
    <row r="128" ht="15.75" customHeight="1">
      <c r="A128" s="4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ht="15.75" customHeight="1">
      <c r="A129" s="4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row>
    <row r="130" ht="15.75" customHeight="1">
      <c r="A130" s="4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row>
    <row r="131" ht="15.75" customHeight="1">
      <c r="A131" s="4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row>
    <row r="132" ht="15.75" customHeight="1">
      <c r="A132" s="4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ht="15.75" customHeight="1">
      <c r="A133" s="4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row>
    <row r="134" ht="15.75" customHeight="1">
      <c r="A134" s="4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row>
    <row r="135" ht="15.75" customHeight="1">
      <c r="A135" s="4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ht="15.75" customHeight="1">
      <c r="A136" s="4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row>
    <row r="137" ht="15.75" customHeight="1">
      <c r="A137" s="4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row>
    <row r="138" ht="15.75" customHeight="1">
      <c r="A138" s="4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row>
    <row r="139" ht="15.75" customHeight="1">
      <c r="A139" s="4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row>
    <row r="140" ht="15.75" customHeight="1">
      <c r="A140" s="4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row>
    <row r="141" ht="15.75" customHeight="1">
      <c r="A141" s="4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row>
    <row r="142" ht="15.75" customHeight="1">
      <c r="A142" s="4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ht="15.75" customHeight="1">
      <c r="A143" s="4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row>
    <row r="144" ht="15.75" customHeight="1">
      <c r="A144" s="4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row>
    <row r="145" ht="15.75" customHeight="1">
      <c r="A145" s="4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row>
    <row r="146" ht="15.75" customHeight="1">
      <c r="A146" s="4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row>
    <row r="147" ht="15.75" customHeight="1">
      <c r="A147" s="4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row>
    <row r="148" ht="15.75" customHeight="1">
      <c r="A148" s="4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ht="15.75" customHeight="1">
      <c r="A149" s="4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row>
    <row r="150" ht="15.75" customHeight="1">
      <c r="A150" s="4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row>
    <row r="151" ht="15.75" customHeight="1">
      <c r="A151" s="4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row>
    <row r="152" ht="15.75" customHeight="1">
      <c r="A152" s="4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row>
    <row r="153" ht="15.75" customHeight="1">
      <c r="A153" s="4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row>
    <row r="154" ht="15.75" customHeight="1">
      <c r="A154" s="4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row>
    <row r="155" ht="15.75" customHeight="1">
      <c r="A155" s="4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row>
    <row r="156" ht="15.75" customHeight="1">
      <c r="A156" s="4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row>
    <row r="157" ht="15.75" customHeight="1">
      <c r="A157" s="4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row>
    <row r="158" ht="15.75" customHeight="1">
      <c r="A158" s="4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row>
    <row r="159" ht="15.75" customHeight="1">
      <c r="A159" s="4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row>
    <row r="160" ht="15.75" customHeight="1">
      <c r="A160" s="4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row>
    <row r="161" ht="15.75" customHeight="1">
      <c r="A161" s="4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row>
    <row r="162" ht="15.75" customHeight="1">
      <c r="A162" s="4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row>
    <row r="163" ht="15.75" customHeight="1">
      <c r="A163" s="4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row>
    <row r="164" ht="15.75" customHeight="1">
      <c r="A164" s="4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row>
    <row r="165" ht="15.75" customHeight="1">
      <c r="A165" s="4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row>
    <row r="166" ht="15.75" customHeight="1">
      <c r="A166" s="4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row>
    <row r="167" ht="15.75" customHeight="1">
      <c r="A167" s="4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row>
    <row r="168" ht="15.75" customHeight="1">
      <c r="A168" s="4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row>
    <row r="169" ht="15.75" customHeight="1">
      <c r="A169" s="4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row>
    <row r="170" ht="15.75" customHeight="1">
      <c r="A170" s="4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row>
    <row r="171" ht="15.75" customHeight="1">
      <c r="A171" s="4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row>
    <row r="172" ht="15.75" customHeight="1">
      <c r="A172" s="4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ht="15.75" customHeight="1">
      <c r="A173" s="4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row>
    <row r="174" ht="15.75" customHeight="1">
      <c r="A174" s="4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row>
    <row r="175" ht="15.75" customHeight="1">
      <c r="A175" s="4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row>
    <row r="176" ht="15.75" customHeight="1">
      <c r="A176" s="4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row>
    <row r="177" ht="15.75" customHeight="1">
      <c r="A177" s="4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row>
    <row r="178" ht="15.75" customHeight="1">
      <c r="A178" s="4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row>
    <row r="179" ht="15.75" customHeight="1">
      <c r="A179" s="4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row>
    <row r="180" ht="15.75" customHeight="1">
      <c r="A180" s="4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row>
    <row r="181" ht="15.75" customHeight="1">
      <c r="A181" s="4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row>
    <row r="182" ht="15.75" customHeight="1">
      <c r="A182" s="4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row>
    <row r="183" ht="15.75" customHeight="1">
      <c r="A183" s="4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row>
    <row r="184" ht="15.75" customHeight="1">
      <c r="A184" s="4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row>
    <row r="185" ht="15.75" customHeight="1">
      <c r="A185" s="4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row>
    <row r="186" ht="15.75" customHeight="1">
      <c r="A186" s="4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row>
    <row r="187" ht="15.75" customHeight="1">
      <c r="A187" s="4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row>
    <row r="188" ht="15.75" customHeight="1">
      <c r="A188" s="4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row>
    <row r="189" ht="15.75" customHeight="1">
      <c r="A189" s="4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row>
    <row r="190" ht="15.75" customHeight="1">
      <c r="A190" s="4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row>
    <row r="191" ht="15.75" customHeight="1">
      <c r="A191" s="4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row>
    <row r="192" ht="15.75" customHeight="1">
      <c r="A192" s="4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row>
    <row r="193" ht="15.75" customHeight="1">
      <c r="A193" s="4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row>
    <row r="194" ht="15.75" customHeight="1">
      <c r="A194" s="4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row>
    <row r="195" ht="15.75" customHeight="1">
      <c r="A195" s="4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row>
    <row r="196" ht="15.75" customHeight="1">
      <c r="A196" s="4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row>
    <row r="197" ht="15.75" customHeight="1">
      <c r="A197" s="4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row>
    <row r="198" ht="15.75" customHeight="1">
      <c r="A198" s="4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row>
    <row r="199" ht="15.75" customHeight="1">
      <c r="A199" s="4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row>
    <row r="200" ht="15.75" customHeight="1">
      <c r="A200" s="4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row>
    <row r="201" ht="15.75" customHeight="1">
      <c r="A201" s="4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row>
    <row r="202" ht="15.75" customHeight="1">
      <c r="A202" s="4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row>
    <row r="203" ht="15.75" customHeight="1">
      <c r="A203" s="4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row>
    <row r="204" ht="15.75" customHeight="1">
      <c r="A204" s="4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row>
    <row r="205" ht="15.75" customHeight="1">
      <c r="A205" s="4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row>
    <row r="206" ht="15.75" customHeight="1">
      <c r="A206" s="4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row>
    <row r="207" ht="15.75" customHeight="1">
      <c r="A207" s="4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row>
    <row r="208" ht="15.75" customHeight="1">
      <c r="A208" s="4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row>
    <row r="209" ht="15.75" customHeight="1">
      <c r="A209" s="4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row>
    <row r="210" ht="15.75" customHeight="1">
      <c r="A210" s="4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row>
    <row r="211" ht="15.75" customHeight="1">
      <c r="A211" s="4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row>
    <row r="212" ht="15.75" customHeight="1">
      <c r="A212" s="4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ht="15.75" customHeight="1">
      <c r="A213" s="4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row>
    <row r="214" ht="15.75" customHeight="1">
      <c r="A214" s="4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row>
    <row r="215" ht="15.75" customHeight="1">
      <c r="A215" s="4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row>
    <row r="216" ht="15.75" customHeight="1">
      <c r="A216" s="4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ht="15.75" customHeight="1">
      <c r="A217" s="4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row>
    <row r="218" ht="15.75" customHeight="1">
      <c r="A218" s="4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row>
    <row r="219" ht="15.75" customHeight="1">
      <c r="A219" s="4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row>
    <row r="220" ht="15.75" customHeight="1">
      <c r="A220" s="4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row>
    <row r="221" ht="15.75" customHeight="1">
      <c r="A221" s="4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row>
    <row r="222" ht="15.75" customHeight="1">
      <c r="A222" s="4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row>
    <row r="223" ht="15.75" customHeight="1">
      <c r="A223" s="4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row>
    <row r="224" ht="15.75" customHeight="1">
      <c r="A224" s="4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row>
    <row r="225" ht="15.75" customHeight="1">
      <c r="A225" s="4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ht="15.75" customHeight="1">
      <c r="A226" s="4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row>
    <row r="227" ht="15.75" customHeight="1">
      <c r="A227" s="4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ht="15.75" customHeight="1">
      <c r="A228" s="4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row>
    <row r="229" ht="15.75" customHeight="1">
      <c r="A229" s="4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ht="15.75" customHeight="1">
      <c r="A230" s="4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row>
    <row r="231" ht="15.75" customHeight="1">
      <c r="A231" s="4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row>
    <row r="232" ht="15.75" customHeight="1">
      <c r="A232" s="4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row>
    <row r="233" ht="15.75" customHeight="1">
      <c r="A233" s="4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row>
    <row r="234" ht="15.75" customHeight="1">
      <c r="A234" s="4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row>
    <row r="235" ht="15.75" customHeight="1">
      <c r="A235" s="4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row>
    <row r="236" ht="15.75" customHeight="1">
      <c r="A236" s="4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row>
    <row r="237" ht="15.75" customHeight="1">
      <c r="A237" s="4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row>
    <row r="238" ht="15.75" customHeight="1">
      <c r="A238" s="4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row>
    <row r="239" ht="15.75" customHeight="1">
      <c r="A239" s="4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row>
    <row r="240" ht="15.75" customHeight="1">
      <c r="A240" s="4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row>
    <row r="241" ht="15.75" customHeight="1">
      <c r="A241" s="4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75A"/>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6.71"/>
    <col customWidth="1" min="2" max="6" width="14.43"/>
    <col customWidth="1" min="7" max="7" width="18.43"/>
  </cols>
  <sheetData>
    <row r="1" ht="15.75" customHeight="1">
      <c r="A1" s="78" t="s">
        <v>64</v>
      </c>
      <c r="B1" s="79" t="s">
        <v>20</v>
      </c>
      <c r="C1" s="79" t="s">
        <v>65</v>
      </c>
      <c r="D1" s="80" t="s">
        <v>22</v>
      </c>
      <c r="E1" s="80" t="s">
        <v>23</v>
      </c>
      <c r="F1" s="81" t="s">
        <v>24</v>
      </c>
      <c r="G1" s="81" t="s">
        <v>25</v>
      </c>
    </row>
    <row r="2" ht="49.5" customHeight="1">
      <c r="A2" s="82" t="s">
        <v>26</v>
      </c>
      <c r="B2" s="83" t="str">
        <f>' Soroush  سروش'!C16</f>
        <v/>
      </c>
      <c r="C2" s="83" t="str">
        <f>' BisPhone  بیسفون'!C18</f>
        <v/>
      </c>
      <c r="D2" s="84" t="str">
        <f>' Gap  گپ'!C23</f>
        <v/>
      </c>
      <c r="E2" s="83" t="str">
        <f>' Bale  بله'!C10</f>
        <v/>
      </c>
      <c r="F2" s="83" t="str">
        <f>Telegram!C22</f>
        <v/>
      </c>
      <c r="G2" s="83"/>
      <c r="H2" s="46"/>
      <c r="I2" s="46"/>
      <c r="J2" s="46"/>
      <c r="K2" s="46"/>
      <c r="L2" s="46"/>
      <c r="M2" s="46"/>
      <c r="N2" s="46"/>
      <c r="O2" s="46"/>
      <c r="P2" s="46"/>
      <c r="Q2" s="46"/>
      <c r="R2" s="46"/>
      <c r="S2" s="46"/>
      <c r="T2" s="46"/>
      <c r="U2" s="46"/>
      <c r="V2" s="46"/>
      <c r="W2" s="46"/>
      <c r="X2" s="46"/>
      <c r="Y2" s="46"/>
      <c r="Z2" s="46"/>
    </row>
    <row r="3" ht="49.5" customHeight="1">
      <c r="A3" s="85" t="s">
        <v>66</v>
      </c>
      <c r="B3" s="83">
        <f>' Soroush  سروش'!C17</f>
        <v>100</v>
      </c>
      <c r="C3" s="83">
        <f>' BisPhone  بیسفون'!C19</f>
        <v>100</v>
      </c>
      <c r="D3" s="84">
        <f>' Gap  گپ'!C24</f>
        <v>0</v>
      </c>
      <c r="E3" s="83">
        <f>' Bale  بله'!C11</f>
        <v>100</v>
      </c>
      <c r="F3" s="83">
        <f>Telegram!C23</f>
        <v>0</v>
      </c>
      <c r="G3" s="83">
        <v>100.0</v>
      </c>
      <c r="H3" s="46"/>
      <c r="I3" s="46"/>
      <c r="J3" s="46"/>
      <c r="K3" s="46"/>
      <c r="L3" s="46"/>
      <c r="M3" s="46"/>
      <c r="N3" s="46"/>
      <c r="O3" s="46"/>
      <c r="P3" s="46"/>
      <c r="Q3" s="46"/>
      <c r="R3" s="46"/>
      <c r="S3" s="46"/>
      <c r="T3" s="46"/>
      <c r="U3" s="46"/>
      <c r="V3" s="46"/>
      <c r="W3" s="46"/>
      <c r="X3" s="46"/>
      <c r="Y3" s="46"/>
      <c r="Z3" s="46"/>
    </row>
    <row r="4" ht="49.5" customHeight="1">
      <c r="A4" s="85" t="s">
        <v>67</v>
      </c>
      <c r="B4" s="83">
        <f>' Soroush  سروش'!C18</f>
        <v>100</v>
      </c>
      <c r="C4" s="83">
        <f>' BisPhone  بیسفون'!C20</f>
        <v>100</v>
      </c>
      <c r="D4" s="84">
        <f>' Gap  گپ'!C25</f>
        <v>0</v>
      </c>
      <c r="E4" s="83">
        <f>' Bale  بله'!C12</f>
        <v>100</v>
      </c>
      <c r="F4" s="83">
        <f>Telegram!C24</f>
        <v>50</v>
      </c>
      <c r="G4" s="83">
        <v>50.0</v>
      </c>
      <c r="H4" s="46"/>
      <c r="I4" s="46"/>
      <c r="J4" s="46"/>
      <c r="K4" s="46"/>
      <c r="L4" s="46"/>
      <c r="M4" s="46"/>
      <c r="N4" s="46"/>
      <c r="O4" s="46"/>
      <c r="P4" s="46"/>
      <c r="Q4" s="46"/>
      <c r="R4" s="46"/>
      <c r="S4" s="46"/>
      <c r="T4" s="46"/>
      <c r="U4" s="46"/>
      <c r="V4" s="46"/>
      <c r="W4" s="46"/>
      <c r="X4" s="46"/>
      <c r="Y4" s="46"/>
      <c r="Z4" s="46"/>
    </row>
    <row r="5" ht="49.5" customHeight="1">
      <c r="A5" s="85" t="s">
        <v>68</v>
      </c>
      <c r="B5" s="83">
        <f>' Soroush  سروش'!C19</f>
        <v>100</v>
      </c>
      <c r="C5" s="83">
        <f>' BisPhone  بیسفون'!C21</f>
        <v>100</v>
      </c>
      <c r="D5" s="84">
        <f>' Gap  گپ'!C26</f>
        <v>0</v>
      </c>
      <c r="E5" s="83">
        <f>' Bale  بله'!C13</f>
        <v>100</v>
      </c>
      <c r="F5" s="83">
        <f>Telegram!C25</f>
        <v>100</v>
      </c>
      <c r="G5" s="83">
        <v>100.0</v>
      </c>
      <c r="H5" s="46"/>
      <c r="I5" s="46"/>
      <c r="J5" s="46"/>
      <c r="K5" s="46"/>
      <c r="L5" s="46"/>
      <c r="M5" s="46"/>
      <c r="N5" s="46"/>
      <c r="O5" s="46"/>
      <c r="P5" s="46"/>
      <c r="Q5" s="46"/>
      <c r="R5" s="46"/>
      <c r="S5" s="46"/>
      <c r="T5" s="46"/>
      <c r="U5" s="46"/>
      <c r="V5" s="46"/>
      <c r="W5" s="46"/>
      <c r="X5" s="46"/>
      <c r="Y5" s="46"/>
      <c r="Z5" s="46"/>
    </row>
    <row r="6" ht="49.5" customHeight="1">
      <c r="A6" s="86" t="s">
        <v>69</v>
      </c>
      <c r="B6" s="87">
        <f>' Soroush  سروش'!C20</f>
        <v>100</v>
      </c>
      <c r="C6" s="87">
        <f>' BisPhone  بیسفون'!C22</f>
        <v>100</v>
      </c>
      <c r="D6" s="88">
        <f>' Gap  گپ'!C27</f>
        <v>0</v>
      </c>
      <c r="E6" s="87">
        <f>' Bale  بله'!C14</f>
        <v>100</v>
      </c>
      <c r="F6" s="87">
        <f>Telegram!C26</f>
        <v>50</v>
      </c>
      <c r="G6" s="87">
        <f>AVERAGE(G3:G5)</f>
        <v>83.33333333</v>
      </c>
      <c r="H6" s="46"/>
      <c r="I6" s="46"/>
      <c r="J6" s="46"/>
      <c r="K6" s="46"/>
      <c r="L6" s="46"/>
      <c r="M6" s="46"/>
      <c r="N6" s="46"/>
      <c r="O6" s="46"/>
      <c r="P6" s="46"/>
      <c r="Q6" s="46"/>
      <c r="R6" s="46"/>
      <c r="S6" s="46"/>
      <c r="T6" s="46"/>
      <c r="U6" s="46"/>
      <c r="V6" s="46"/>
      <c r="W6" s="46"/>
      <c r="X6" s="46"/>
      <c r="Y6" s="46"/>
      <c r="Z6" s="46"/>
    </row>
    <row r="7" ht="49.5" customHeight="1">
      <c r="A7" s="82" t="s">
        <v>27</v>
      </c>
      <c r="B7" s="83" t="str">
        <f>' Soroush  سروش'!C21</f>
        <v/>
      </c>
      <c r="C7" s="83" t="str">
        <f>' BisPhone  بیسفون'!C23</f>
        <v/>
      </c>
      <c r="D7" s="84" t="str">
        <f>' Gap  گپ'!C28</f>
        <v/>
      </c>
      <c r="E7" s="83" t="str">
        <f>' Bale  بله'!C15</f>
        <v/>
      </c>
      <c r="F7" s="83" t="str">
        <f>Telegram!C27</f>
        <v/>
      </c>
      <c r="G7" s="83"/>
      <c r="H7" s="46"/>
      <c r="I7" s="46"/>
      <c r="J7" s="46"/>
      <c r="K7" s="46"/>
      <c r="L7" s="46"/>
      <c r="M7" s="46"/>
      <c r="N7" s="46"/>
      <c r="O7" s="46"/>
      <c r="P7" s="46"/>
      <c r="Q7" s="46"/>
      <c r="R7" s="46"/>
      <c r="S7" s="46"/>
      <c r="T7" s="46"/>
      <c r="U7" s="46"/>
      <c r="V7" s="46"/>
      <c r="W7" s="46"/>
      <c r="X7" s="46"/>
      <c r="Y7" s="46"/>
      <c r="Z7" s="46"/>
    </row>
    <row r="8" ht="49.5" customHeight="1">
      <c r="A8" s="85" t="s">
        <v>70</v>
      </c>
      <c r="B8" s="83">
        <f>' Soroush  سروش'!C22</f>
        <v>0</v>
      </c>
      <c r="C8" s="83">
        <f>' BisPhone  بیسفون'!C24</f>
        <v>0</v>
      </c>
      <c r="D8" s="84">
        <f>' Gap  گپ'!C29</f>
        <v>0</v>
      </c>
      <c r="E8" s="83">
        <f>' Bale  بله'!C16</f>
        <v>100</v>
      </c>
      <c r="F8" s="83">
        <f>Telegram!C28</f>
        <v>0</v>
      </c>
      <c r="G8" s="83">
        <v>50.0</v>
      </c>
      <c r="H8" s="46"/>
      <c r="I8" s="46"/>
      <c r="J8" s="46"/>
      <c r="K8" s="46"/>
      <c r="L8" s="46"/>
      <c r="M8" s="46"/>
      <c r="N8" s="46"/>
      <c r="O8" s="46"/>
      <c r="P8" s="46"/>
      <c r="Q8" s="46"/>
      <c r="R8" s="46"/>
      <c r="S8" s="46"/>
      <c r="T8" s="46"/>
      <c r="U8" s="46"/>
      <c r="V8" s="46"/>
      <c r="W8" s="46"/>
      <c r="X8" s="46"/>
      <c r="Y8" s="46"/>
      <c r="Z8" s="46"/>
    </row>
    <row r="9" ht="49.5" customHeight="1">
      <c r="A9" s="85" t="s">
        <v>71</v>
      </c>
      <c r="B9" s="83">
        <f>' Soroush  سروش'!C23</f>
        <v>0</v>
      </c>
      <c r="C9" s="83">
        <f>' BisPhone  بیسفون'!C25</f>
        <v>0</v>
      </c>
      <c r="D9" s="84">
        <f>' Gap  گپ'!C30</f>
        <v>0</v>
      </c>
      <c r="E9" s="83">
        <f>' Bale  بله'!C17</f>
        <v>0</v>
      </c>
      <c r="F9" s="83">
        <f>Telegram!C29</f>
        <v>0</v>
      </c>
      <c r="G9" s="83">
        <v>0.0</v>
      </c>
      <c r="H9" s="46"/>
      <c r="I9" s="46"/>
      <c r="J9" s="46"/>
      <c r="K9" s="46"/>
      <c r="L9" s="46"/>
      <c r="M9" s="46"/>
      <c r="N9" s="46"/>
      <c r="O9" s="46"/>
      <c r="P9" s="46"/>
      <c r="Q9" s="46"/>
      <c r="R9" s="46"/>
      <c r="S9" s="46"/>
      <c r="T9" s="46"/>
      <c r="U9" s="46"/>
      <c r="V9" s="46"/>
      <c r="W9" s="46"/>
      <c r="X9" s="46"/>
      <c r="Y9" s="46"/>
      <c r="Z9" s="46"/>
    </row>
    <row r="10" ht="49.5" customHeight="1">
      <c r="A10" s="85" t="s">
        <v>72</v>
      </c>
      <c r="B10" s="83">
        <f>' Soroush  سروش'!C24</f>
        <v>0</v>
      </c>
      <c r="C10" s="83">
        <f>' BisPhone  بیسفون'!C26</f>
        <v>0</v>
      </c>
      <c r="D10" s="84">
        <f>' Gap  گپ'!C31</f>
        <v>0</v>
      </c>
      <c r="E10" s="83">
        <f>' Bale  بله'!C18</f>
        <v>0</v>
      </c>
      <c r="F10" s="83">
        <f>Telegram!C30</f>
        <v>0</v>
      </c>
      <c r="G10" s="83">
        <v>0.0</v>
      </c>
      <c r="H10" s="46"/>
      <c r="I10" s="46"/>
      <c r="J10" s="46"/>
      <c r="K10" s="46"/>
      <c r="L10" s="46"/>
      <c r="M10" s="46"/>
      <c r="N10" s="46"/>
      <c r="O10" s="46"/>
      <c r="P10" s="46"/>
      <c r="Q10" s="46"/>
      <c r="R10" s="46"/>
      <c r="S10" s="46"/>
      <c r="T10" s="46"/>
      <c r="U10" s="46"/>
      <c r="V10" s="46"/>
      <c r="W10" s="46"/>
      <c r="X10" s="46"/>
      <c r="Y10" s="46"/>
      <c r="Z10" s="46"/>
    </row>
    <row r="11" ht="49.5" customHeight="1">
      <c r="A11" s="85" t="s">
        <v>73</v>
      </c>
      <c r="B11" s="83">
        <f>' Soroush  سروش'!C25</f>
        <v>0</v>
      </c>
      <c r="C11" s="83">
        <f>' BisPhone  بیسفون'!C27</f>
        <v>0</v>
      </c>
      <c r="D11" s="84">
        <f>' Gap  گپ'!C32</f>
        <v>0</v>
      </c>
      <c r="E11" s="83">
        <f>' Bale  بله'!C19</f>
        <v>0</v>
      </c>
      <c r="F11" s="83">
        <f>Telegram!C31</f>
        <v>0</v>
      </c>
      <c r="G11" s="83">
        <v>100.0</v>
      </c>
      <c r="H11" s="46"/>
      <c r="I11" s="46"/>
      <c r="J11" s="46"/>
      <c r="K11" s="46"/>
      <c r="L11" s="46"/>
      <c r="M11" s="46"/>
      <c r="N11" s="46"/>
      <c r="O11" s="46"/>
      <c r="P11" s="46"/>
      <c r="Q11" s="46"/>
      <c r="R11" s="46"/>
      <c r="S11" s="46"/>
      <c r="T11" s="46"/>
      <c r="U11" s="46"/>
      <c r="V11" s="46"/>
      <c r="W11" s="46"/>
      <c r="X11" s="46"/>
      <c r="Y11" s="46"/>
      <c r="Z11" s="46"/>
    </row>
    <row r="12" ht="49.5" customHeight="1">
      <c r="A12" s="86" t="s">
        <v>74</v>
      </c>
      <c r="B12" s="87">
        <f>' Soroush  سروش'!C26</f>
        <v>0</v>
      </c>
      <c r="C12" s="87">
        <f>' BisPhone  بیسفون'!C28</f>
        <v>0</v>
      </c>
      <c r="D12" s="88">
        <f>' Gap  گپ'!C33</f>
        <v>0</v>
      </c>
      <c r="E12" s="87">
        <f>' Bale  بله'!C20</f>
        <v>25</v>
      </c>
      <c r="F12" s="87">
        <f>Telegram!C32</f>
        <v>0</v>
      </c>
      <c r="G12" s="87">
        <f>AVERAGE(G8:G11)</f>
        <v>37.5</v>
      </c>
      <c r="H12" s="46"/>
      <c r="I12" s="46"/>
      <c r="J12" s="46"/>
      <c r="K12" s="46"/>
      <c r="L12" s="46"/>
      <c r="M12" s="46"/>
      <c r="N12" s="46"/>
      <c r="O12" s="46"/>
      <c r="P12" s="46"/>
      <c r="Q12" s="46"/>
      <c r="R12" s="46"/>
      <c r="S12" s="46"/>
      <c r="T12" s="46"/>
      <c r="U12" s="46"/>
      <c r="V12" s="46"/>
      <c r="W12" s="46"/>
      <c r="X12" s="46"/>
      <c r="Y12" s="46"/>
      <c r="Z12" s="46"/>
    </row>
    <row r="13" ht="49.5" customHeight="1">
      <c r="A13" s="82" t="s">
        <v>28</v>
      </c>
      <c r="B13" s="83" t="str">
        <f>' Soroush  سروش'!C27</f>
        <v/>
      </c>
      <c r="C13" s="83" t="str">
        <f>' BisPhone  بیسفون'!C29</f>
        <v/>
      </c>
      <c r="D13" s="84" t="str">
        <f>' Gap  گپ'!C34</f>
        <v/>
      </c>
      <c r="E13" s="83" t="str">
        <f>' Bale  بله'!C21</f>
        <v/>
      </c>
      <c r="F13" s="83" t="str">
        <f>Telegram!C33</f>
        <v/>
      </c>
      <c r="G13" s="83"/>
      <c r="H13" s="46"/>
      <c r="I13" s="46"/>
      <c r="J13" s="46"/>
      <c r="K13" s="46"/>
      <c r="L13" s="46"/>
      <c r="M13" s="46"/>
      <c r="N13" s="46"/>
      <c r="O13" s="46"/>
      <c r="P13" s="46"/>
      <c r="Q13" s="46"/>
      <c r="R13" s="46"/>
      <c r="S13" s="46"/>
      <c r="T13" s="46"/>
      <c r="U13" s="46"/>
      <c r="V13" s="46"/>
      <c r="W13" s="46"/>
      <c r="X13" s="46"/>
      <c r="Y13" s="46"/>
      <c r="Z13" s="46"/>
    </row>
    <row r="14" ht="49.5" customHeight="1">
      <c r="A14" s="85" t="s">
        <v>75</v>
      </c>
      <c r="B14" s="83">
        <f>' Soroush  سروش'!C28</f>
        <v>100</v>
      </c>
      <c r="C14" s="83">
        <f>' BisPhone  بیسفون'!C30</f>
        <v>100</v>
      </c>
      <c r="D14" s="84">
        <f>' Gap  گپ'!C35</f>
        <v>0</v>
      </c>
      <c r="E14" s="83">
        <f>' Bale  بله'!C22</f>
        <v>100</v>
      </c>
      <c r="F14" s="83">
        <f>Telegram!C34</f>
        <v>100</v>
      </c>
      <c r="G14" s="83">
        <v>100.0</v>
      </c>
      <c r="H14" s="46"/>
      <c r="I14" s="46"/>
      <c r="J14" s="46"/>
      <c r="K14" s="46"/>
      <c r="L14" s="46"/>
      <c r="M14" s="46"/>
      <c r="N14" s="46"/>
      <c r="O14" s="46"/>
      <c r="P14" s="46"/>
      <c r="Q14" s="46"/>
      <c r="R14" s="46"/>
      <c r="S14" s="46"/>
      <c r="T14" s="46"/>
      <c r="U14" s="46"/>
      <c r="V14" s="46"/>
      <c r="W14" s="46"/>
      <c r="X14" s="46"/>
      <c r="Y14" s="46"/>
      <c r="Z14" s="46"/>
    </row>
    <row r="15" ht="49.5" customHeight="1">
      <c r="A15" s="85" t="s">
        <v>76</v>
      </c>
      <c r="B15" s="83">
        <f>' Soroush  سروش'!C29</f>
        <v>50</v>
      </c>
      <c r="C15" s="83">
        <f>' BisPhone  بیسفون'!C31</f>
        <v>50</v>
      </c>
      <c r="D15" s="84">
        <f>' Gap  گپ'!C36</f>
        <v>0</v>
      </c>
      <c r="E15" s="83">
        <f>' Bale  بله'!C23</f>
        <v>0</v>
      </c>
      <c r="F15" s="83">
        <f>Telegram!C35</f>
        <v>100</v>
      </c>
      <c r="G15" s="83">
        <v>100.0</v>
      </c>
      <c r="H15" s="46"/>
      <c r="I15" s="46"/>
      <c r="J15" s="46"/>
      <c r="K15" s="46"/>
      <c r="L15" s="46"/>
      <c r="M15" s="46"/>
      <c r="N15" s="46"/>
      <c r="O15" s="46"/>
      <c r="P15" s="46"/>
      <c r="Q15" s="46"/>
      <c r="R15" s="46"/>
      <c r="S15" s="46"/>
      <c r="T15" s="46"/>
      <c r="U15" s="46"/>
      <c r="V15" s="46"/>
      <c r="W15" s="46"/>
      <c r="X15" s="46"/>
      <c r="Y15" s="46"/>
      <c r="Z15" s="46"/>
    </row>
    <row r="16" ht="49.5" customHeight="1">
      <c r="A16" s="85" t="s">
        <v>77</v>
      </c>
      <c r="B16" s="83">
        <f>' Soroush  سروش'!C30</f>
        <v>0</v>
      </c>
      <c r="C16" s="83">
        <f>' BisPhone  بیسفون'!C32</f>
        <v>0</v>
      </c>
      <c r="D16" s="84">
        <f>' Gap  گپ'!C37</f>
        <v>0</v>
      </c>
      <c r="E16" s="83">
        <f>' Bale  بله'!C24</f>
        <v>0</v>
      </c>
      <c r="F16" s="83">
        <f>Telegram!C36</f>
        <v>50</v>
      </c>
      <c r="G16" s="83">
        <v>50.0</v>
      </c>
      <c r="H16" s="46"/>
      <c r="I16" s="46"/>
      <c r="J16" s="46"/>
      <c r="K16" s="46"/>
      <c r="L16" s="46"/>
      <c r="M16" s="46"/>
      <c r="N16" s="46"/>
      <c r="O16" s="46"/>
      <c r="P16" s="46"/>
      <c r="Q16" s="46"/>
      <c r="R16" s="46"/>
      <c r="S16" s="46"/>
      <c r="T16" s="46"/>
      <c r="U16" s="46"/>
      <c r="V16" s="46"/>
      <c r="W16" s="46"/>
      <c r="X16" s="46"/>
      <c r="Y16" s="46"/>
      <c r="Z16" s="46"/>
    </row>
    <row r="17" ht="49.5" customHeight="1">
      <c r="A17" s="85" t="s">
        <v>78</v>
      </c>
      <c r="B17" s="83">
        <f>' Soroush  سروش'!C31</f>
        <v>0</v>
      </c>
      <c r="C17" s="83">
        <f>' BisPhone  بیسفون'!C33</f>
        <v>0</v>
      </c>
      <c r="D17" s="84">
        <f>' Gap  گپ'!C38</f>
        <v>0</v>
      </c>
      <c r="E17" s="83">
        <f>' Bale  بله'!C25</f>
        <v>0</v>
      </c>
      <c r="F17" s="83">
        <f>Telegram!C37</f>
        <v>0</v>
      </c>
      <c r="G17" s="83"/>
      <c r="H17" s="46"/>
      <c r="I17" s="46"/>
      <c r="J17" s="46"/>
      <c r="K17" s="46"/>
      <c r="L17" s="46"/>
      <c r="M17" s="46"/>
      <c r="N17" s="46"/>
      <c r="O17" s="46"/>
      <c r="P17" s="46"/>
      <c r="Q17" s="46"/>
      <c r="R17" s="46"/>
      <c r="S17" s="46"/>
      <c r="T17" s="46"/>
      <c r="U17" s="46"/>
      <c r="V17" s="46"/>
      <c r="W17" s="46"/>
      <c r="X17" s="46"/>
      <c r="Y17" s="46"/>
      <c r="Z17" s="46"/>
    </row>
    <row r="18" ht="49.5" customHeight="1">
      <c r="A18" s="85" t="s">
        <v>79</v>
      </c>
      <c r="B18" s="83">
        <f>' Soroush  سروش'!C32</f>
        <v>0</v>
      </c>
      <c r="C18" s="83">
        <f>' BisPhone  بیسفون'!C34</f>
        <v>0</v>
      </c>
      <c r="D18" s="84">
        <f>' Gap  گپ'!C39</f>
        <v>0</v>
      </c>
      <c r="E18" s="83">
        <f>' Bale  بله'!C26</f>
        <v>0</v>
      </c>
      <c r="F18" s="83">
        <f>Telegram!C38</f>
        <v>0</v>
      </c>
      <c r="G18" s="83"/>
      <c r="H18" s="46"/>
      <c r="I18" s="46"/>
      <c r="J18" s="46"/>
      <c r="K18" s="46"/>
      <c r="L18" s="46"/>
      <c r="M18" s="46"/>
      <c r="N18" s="46"/>
      <c r="O18" s="46"/>
      <c r="P18" s="46"/>
      <c r="Q18" s="46"/>
      <c r="R18" s="46"/>
      <c r="S18" s="46"/>
      <c r="T18" s="46"/>
      <c r="U18" s="46"/>
      <c r="V18" s="46"/>
      <c r="W18" s="46"/>
      <c r="X18" s="46"/>
      <c r="Y18" s="46"/>
      <c r="Z18" s="46"/>
    </row>
    <row r="19" ht="49.5" customHeight="1">
      <c r="A19" s="85" t="s">
        <v>80</v>
      </c>
      <c r="B19" s="83">
        <f>' Soroush  سروش'!C33</f>
        <v>0</v>
      </c>
      <c r="C19" s="83">
        <f>' BisPhone  بیسفون'!C35</f>
        <v>50</v>
      </c>
      <c r="D19" s="84">
        <f>' Gap  گپ'!C40</f>
        <v>0</v>
      </c>
      <c r="E19" s="83">
        <f>' Bale  بله'!C27</f>
        <v>0</v>
      </c>
      <c r="F19" s="83">
        <f>Telegram!C39</f>
        <v>50</v>
      </c>
      <c r="G19" s="83">
        <v>50.0</v>
      </c>
      <c r="H19" s="46"/>
      <c r="I19" s="46"/>
      <c r="J19" s="46"/>
      <c r="K19" s="46"/>
      <c r="L19" s="46"/>
      <c r="M19" s="46"/>
      <c r="N19" s="46"/>
      <c r="O19" s="46"/>
      <c r="P19" s="46"/>
      <c r="Q19" s="46"/>
      <c r="R19" s="46"/>
      <c r="S19" s="46"/>
      <c r="T19" s="46"/>
      <c r="U19" s="46"/>
      <c r="V19" s="46"/>
      <c r="W19" s="46"/>
      <c r="X19" s="46"/>
      <c r="Y19" s="46"/>
      <c r="Z19" s="46"/>
    </row>
    <row r="20" ht="49.5" customHeight="1">
      <c r="A20" s="85" t="s">
        <v>81</v>
      </c>
      <c r="B20" s="83">
        <f>' Soroush  سروش'!C34</f>
        <v>0</v>
      </c>
      <c r="C20" s="83">
        <f>' BisPhone  بیسفون'!C36</f>
        <v>0</v>
      </c>
      <c r="D20" s="84">
        <f>' Gap  گپ'!C41</f>
        <v>0</v>
      </c>
      <c r="E20" s="83">
        <f>' Bale  بله'!C28</f>
        <v>50</v>
      </c>
      <c r="F20" s="83">
        <f>Telegram!C40</f>
        <v>50</v>
      </c>
      <c r="G20" s="83">
        <v>0.0</v>
      </c>
      <c r="H20" s="46"/>
      <c r="I20" s="46"/>
      <c r="J20" s="46"/>
      <c r="K20" s="46"/>
      <c r="L20" s="46"/>
      <c r="M20" s="46"/>
      <c r="N20" s="46"/>
      <c r="O20" s="46"/>
      <c r="P20" s="46"/>
      <c r="Q20" s="46"/>
      <c r="R20" s="46"/>
      <c r="S20" s="46"/>
      <c r="T20" s="46"/>
      <c r="U20" s="46"/>
      <c r="V20" s="46"/>
      <c r="W20" s="46"/>
      <c r="X20" s="46"/>
      <c r="Y20" s="46"/>
      <c r="Z20" s="46"/>
    </row>
    <row r="21" ht="49.5" customHeight="1">
      <c r="A21" s="86" t="s">
        <v>82</v>
      </c>
      <c r="B21" s="87">
        <f>' Soroush  سروش'!C35</f>
        <v>21.42857143</v>
      </c>
      <c r="C21" s="87">
        <f>' BisPhone  بیسفون'!C37</f>
        <v>28.57142857</v>
      </c>
      <c r="D21" s="88">
        <f>' Gap  گپ'!C42</f>
        <v>0</v>
      </c>
      <c r="E21" s="87">
        <f>' Bale  بله'!C29</f>
        <v>21.42857143</v>
      </c>
      <c r="F21" s="87">
        <f>Telegram!C41</f>
        <v>50</v>
      </c>
      <c r="G21" s="87">
        <f>AVERAGE(G14:G20)</f>
        <v>60</v>
      </c>
      <c r="H21" s="46"/>
      <c r="I21" s="46"/>
      <c r="J21" s="46"/>
      <c r="K21" s="46"/>
      <c r="L21" s="46"/>
      <c r="M21" s="46"/>
      <c r="N21" s="46"/>
      <c r="O21" s="46"/>
      <c r="P21" s="46"/>
      <c r="Q21" s="46"/>
      <c r="R21" s="46"/>
      <c r="S21" s="46"/>
      <c r="T21" s="46"/>
      <c r="U21" s="46"/>
      <c r="V21" s="46"/>
      <c r="W21" s="46"/>
      <c r="X21" s="46"/>
      <c r="Y21" s="46"/>
      <c r="Z21" s="46"/>
    </row>
    <row r="22" ht="49.5" customHeight="1">
      <c r="A22" s="82" t="s">
        <v>29</v>
      </c>
      <c r="B22" s="83" t="str">
        <f>' Soroush  سروش'!C36</f>
        <v/>
      </c>
      <c r="C22" s="83" t="str">
        <f>' BisPhone  بیسفون'!C38</f>
        <v/>
      </c>
      <c r="D22" s="84" t="str">
        <f>' Gap  گپ'!C43</f>
        <v/>
      </c>
      <c r="E22" s="83" t="str">
        <f>' Bale  بله'!C30</f>
        <v/>
      </c>
      <c r="F22" s="83" t="str">
        <f>Telegram!C42</f>
        <v/>
      </c>
      <c r="G22" s="83"/>
      <c r="H22" s="46"/>
      <c r="I22" s="46"/>
      <c r="J22" s="46"/>
      <c r="K22" s="46"/>
      <c r="L22" s="46"/>
      <c r="M22" s="46"/>
      <c r="N22" s="46"/>
      <c r="O22" s="46"/>
      <c r="P22" s="46"/>
      <c r="Q22" s="46"/>
      <c r="R22" s="46"/>
      <c r="S22" s="46"/>
      <c r="T22" s="46"/>
      <c r="U22" s="46"/>
      <c r="V22" s="46"/>
      <c r="W22" s="46"/>
      <c r="X22" s="46"/>
      <c r="Y22" s="46"/>
      <c r="Z22" s="46"/>
    </row>
    <row r="23" ht="49.5" customHeight="1">
      <c r="A23" s="85" t="s">
        <v>83</v>
      </c>
      <c r="B23" s="83">
        <f>' Soroush  سروش'!C37</f>
        <v>0</v>
      </c>
      <c r="C23" s="83">
        <f>' BisPhone  بیسفون'!C39</f>
        <v>0</v>
      </c>
      <c r="D23" s="84">
        <f>' Gap  گپ'!C44</f>
        <v>0</v>
      </c>
      <c r="E23" s="83">
        <f>' Bale  بله'!C31</f>
        <v>0</v>
      </c>
      <c r="F23" s="83">
        <f>Telegram!C43</f>
        <v>50</v>
      </c>
      <c r="G23" s="83">
        <v>0.0</v>
      </c>
      <c r="H23" s="46"/>
      <c r="I23" s="46"/>
      <c r="J23" s="46"/>
      <c r="K23" s="46"/>
      <c r="L23" s="46"/>
      <c r="M23" s="46"/>
      <c r="N23" s="46"/>
      <c r="O23" s="46"/>
      <c r="P23" s="46"/>
      <c r="Q23" s="46"/>
      <c r="R23" s="46"/>
      <c r="S23" s="46"/>
      <c r="T23" s="46"/>
      <c r="U23" s="46"/>
      <c r="V23" s="46"/>
      <c r="W23" s="46"/>
      <c r="X23" s="46"/>
      <c r="Y23" s="46"/>
      <c r="Z23" s="46"/>
    </row>
    <row r="24" ht="49.5" customHeight="1">
      <c r="A24" s="85" t="s">
        <v>84</v>
      </c>
      <c r="B24" s="83">
        <f>' Soroush  سروش'!C38</f>
        <v>0</v>
      </c>
      <c r="C24" s="83">
        <f>' BisPhone  بیسفون'!C40</f>
        <v>0</v>
      </c>
      <c r="D24" s="84">
        <f>' Gap  گپ'!C45</f>
        <v>0</v>
      </c>
      <c r="E24" s="83">
        <f>' Bale  بله'!C32</f>
        <v>0</v>
      </c>
      <c r="F24" s="83">
        <f>Telegram!C44</f>
        <v>50</v>
      </c>
      <c r="G24" s="83">
        <v>0.0</v>
      </c>
      <c r="H24" s="46"/>
      <c r="I24" s="46"/>
      <c r="J24" s="46"/>
      <c r="K24" s="46"/>
      <c r="L24" s="46"/>
      <c r="M24" s="46"/>
      <c r="N24" s="46"/>
      <c r="O24" s="46"/>
      <c r="P24" s="46"/>
      <c r="Q24" s="46"/>
      <c r="R24" s="46"/>
      <c r="S24" s="46"/>
      <c r="T24" s="46"/>
      <c r="U24" s="46"/>
      <c r="V24" s="46"/>
      <c r="W24" s="46"/>
      <c r="X24" s="46"/>
      <c r="Y24" s="46"/>
      <c r="Z24" s="46"/>
    </row>
    <row r="25" ht="49.5" customHeight="1">
      <c r="A25" s="85" t="s">
        <v>85</v>
      </c>
      <c r="B25" s="83">
        <f>' Soroush  سروش'!C39</f>
        <v>0</v>
      </c>
      <c r="C25" s="83">
        <f>' BisPhone  بیسفون'!C41</f>
        <v>0</v>
      </c>
      <c r="D25" s="84">
        <f>' Gap  گپ'!C46</f>
        <v>0</v>
      </c>
      <c r="E25" s="83">
        <f>' Bale  بله'!C33</f>
        <v>0</v>
      </c>
      <c r="F25" s="83">
        <f>Telegram!C45</f>
        <v>0</v>
      </c>
      <c r="G25" s="83">
        <v>0.0</v>
      </c>
      <c r="H25" s="46"/>
      <c r="I25" s="46"/>
      <c r="J25" s="46"/>
      <c r="K25" s="46"/>
      <c r="L25" s="46"/>
      <c r="M25" s="46"/>
      <c r="N25" s="46"/>
      <c r="O25" s="46"/>
      <c r="P25" s="46"/>
      <c r="Q25" s="46"/>
      <c r="R25" s="46"/>
      <c r="S25" s="46"/>
      <c r="T25" s="46"/>
      <c r="U25" s="46"/>
      <c r="V25" s="46"/>
      <c r="W25" s="46"/>
      <c r="X25" s="46"/>
      <c r="Y25" s="46"/>
      <c r="Z25" s="46"/>
    </row>
    <row r="26" ht="49.5" customHeight="1">
      <c r="A26" s="86" t="s">
        <v>86</v>
      </c>
      <c r="B26" s="87">
        <f>' Soroush  سروش'!C40</f>
        <v>0</v>
      </c>
      <c r="C26" s="87">
        <f>' BisPhone  بیسفون'!C42</f>
        <v>0</v>
      </c>
      <c r="D26" s="88">
        <f>' Gap  گپ'!C47</f>
        <v>0</v>
      </c>
      <c r="E26" s="87">
        <f>' Bale  بله'!C34</f>
        <v>0</v>
      </c>
      <c r="F26" s="87">
        <f>Telegram!C46</f>
        <v>33.33333333</v>
      </c>
      <c r="G26" s="87">
        <f>AVERAGE(G23:G25)</f>
        <v>0</v>
      </c>
      <c r="H26" s="46"/>
      <c r="I26" s="46"/>
      <c r="J26" s="46"/>
      <c r="K26" s="46"/>
      <c r="L26" s="46"/>
      <c r="M26" s="46"/>
      <c r="N26" s="46"/>
      <c r="O26" s="46"/>
      <c r="P26" s="46"/>
      <c r="Q26" s="46"/>
      <c r="R26" s="46"/>
      <c r="S26" s="46"/>
      <c r="T26" s="46"/>
      <c r="U26" s="46"/>
      <c r="V26" s="46"/>
      <c r="W26" s="46"/>
      <c r="X26" s="46"/>
      <c r="Y26" s="46"/>
      <c r="Z26" s="46"/>
    </row>
    <row r="27" ht="49.5" customHeight="1">
      <c r="A27" s="82" t="s">
        <v>30</v>
      </c>
      <c r="B27" s="83" t="str">
        <f>' Soroush  سروش'!C41</f>
        <v/>
      </c>
      <c r="C27" s="83" t="str">
        <f>' BisPhone  بیسفون'!C43</f>
        <v/>
      </c>
      <c r="D27" s="84" t="str">
        <f>' Gap  گپ'!C48</f>
        <v/>
      </c>
      <c r="E27" s="83" t="str">
        <f>' Bale  بله'!C35</f>
        <v/>
      </c>
      <c r="F27" s="83" t="str">
        <f>Telegram!C47</f>
        <v/>
      </c>
      <c r="G27" s="83"/>
      <c r="H27" s="46"/>
      <c r="I27" s="46"/>
      <c r="J27" s="46"/>
      <c r="K27" s="46"/>
      <c r="L27" s="46"/>
      <c r="M27" s="46"/>
      <c r="N27" s="46"/>
      <c r="O27" s="46"/>
      <c r="P27" s="46"/>
      <c r="Q27" s="46"/>
      <c r="R27" s="46"/>
      <c r="S27" s="46"/>
      <c r="T27" s="46"/>
      <c r="U27" s="46"/>
      <c r="V27" s="46"/>
      <c r="W27" s="46"/>
      <c r="X27" s="46"/>
      <c r="Y27" s="46"/>
      <c r="Z27" s="46"/>
    </row>
    <row r="28" ht="49.5" customHeight="1">
      <c r="A28" s="85" t="s">
        <v>87</v>
      </c>
      <c r="B28" s="83">
        <f>' Soroush  سروش'!C42</f>
        <v>0</v>
      </c>
      <c r="C28" s="83">
        <f>' BisPhone  بیسفون'!C44</f>
        <v>0</v>
      </c>
      <c r="D28" s="84">
        <f>' Gap  گپ'!C49</f>
        <v>0</v>
      </c>
      <c r="E28" s="83">
        <f>' Bale  بله'!C36</f>
        <v>0</v>
      </c>
      <c r="F28" s="83">
        <f>Telegram!C48</f>
        <v>0</v>
      </c>
      <c r="G28" s="83">
        <v>0.0</v>
      </c>
      <c r="H28" s="46"/>
      <c r="I28" s="46"/>
      <c r="J28" s="46"/>
      <c r="K28" s="46"/>
      <c r="L28" s="46"/>
      <c r="M28" s="46"/>
      <c r="N28" s="46"/>
      <c r="O28" s="46"/>
      <c r="P28" s="46"/>
      <c r="Q28" s="46"/>
      <c r="R28" s="46"/>
      <c r="S28" s="46"/>
      <c r="T28" s="46"/>
      <c r="U28" s="46"/>
      <c r="V28" s="46"/>
      <c r="W28" s="46"/>
      <c r="X28" s="46"/>
      <c r="Y28" s="46"/>
      <c r="Z28" s="46"/>
    </row>
    <row r="29" ht="49.5" customHeight="1">
      <c r="A29" s="85" t="s">
        <v>88</v>
      </c>
      <c r="B29" s="83">
        <f>' Soroush  سروش'!C43</f>
        <v>0</v>
      </c>
      <c r="C29" s="83">
        <f>' BisPhone  بیسفون'!C45</f>
        <v>0</v>
      </c>
      <c r="D29" s="84">
        <f>' Gap  گپ'!C50</f>
        <v>0</v>
      </c>
      <c r="E29" s="83">
        <f>' Bale  بله'!C37</f>
        <v>0</v>
      </c>
      <c r="F29" s="83">
        <f>Telegram!C49</f>
        <v>0</v>
      </c>
      <c r="G29" s="83">
        <v>0.0</v>
      </c>
      <c r="H29" s="46"/>
      <c r="I29" s="46"/>
      <c r="J29" s="46"/>
      <c r="K29" s="46"/>
      <c r="L29" s="46"/>
      <c r="M29" s="46"/>
      <c r="N29" s="46"/>
      <c r="O29" s="46"/>
      <c r="P29" s="46"/>
      <c r="Q29" s="46"/>
      <c r="R29" s="46"/>
      <c r="S29" s="46"/>
      <c r="T29" s="46"/>
      <c r="U29" s="46"/>
      <c r="V29" s="46"/>
      <c r="W29" s="46"/>
      <c r="X29" s="46"/>
      <c r="Y29" s="46"/>
      <c r="Z29" s="46"/>
    </row>
    <row r="30" ht="49.5" customHeight="1">
      <c r="A30" s="85" t="s">
        <v>89</v>
      </c>
      <c r="B30" s="83">
        <f>' Soroush  سروش'!C44</f>
        <v>0</v>
      </c>
      <c r="C30" s="83">
        <f>' BisPhone  بیسفون'!C46</f>
        <v>0</v>
      </c>
      <c r="D30" s="84">
        <f>' Gap  گپ'!C51</f>
        <v>0</v>
      </c>
      <c r="E30" s="83">
        <f>' Bale  بله'!C38</f>
        <v>0</v>
      </c>
      <c r="F30" s="83">
        <f>Telegram!C50</f>
        <v>0</v>
      </c>
      <c r="G30" s="83">
        <v>0.0</v>
      </c>
      <c r="H30" s="46"/>
      <c r="I30" s="46"/>
      <c r="J30" s="46"/>
      <c r="K30" s="46"/>
      <c r="L30" s="46"/>
      <c r="M30" s="46"/>
      <c r="N30" s="46"/>
      <c r="O30" s="46"/>
      <c r="P30" s="46"/>
      <c r="Q30" s="46"/>
      <c r="R30" s="46"/>
      <c r="S30" s="46"/>
      <c r="T30" s="46"/>
      <c r="U30" s="46"/>
      <c r="V30" s="46"/>
      <c r="W30" s="46"/>
      <c r="X30" s="46"/>
      <c r="Y30" s="46"/>
      <c r="Z30" s="46"/>
    </row>
    <row r="31" ht="49.5" customHeight="1">
      <c r="A31" s="85" t="s">
        <v>90</v>
      </c>
      <c r="B31" s="83">
        <f>' Soroush  سروش'!C45</f>
        <v>0</v>
      </c>
      <c r="C31" s="83">
        <f>' BisPhone  بیسفون'!C47</f>
        <v>0</v>
      </c>
      <c r="D31" s="84">
        <f>' Gap  گپ'!C52</f>
        <v>0</v>
      </c>
      <c r="E31" s="83">
        <f>' Bale  بله'!C39</f>
        <v>0</v>
      </c>
      <c r="F31" s="83">
        <f>Telegram!C51</f>
        <v>50</v>
      </c>
      <c r="G31" s="83">
        <v>0.0</v>
      </c>
      <c r="H31" s="46"/>
      <c r="I31" s="46"/>
      <c r="J31" s="46"/>
      <c r="K31" s="46"/>
      <c r="L31" s="46"/>
      <c r="M31" s="46"/>
      <c r="N31" s="46"/>
      <c r="O31" s="46"/>
      <c r="P31" s="46"/>
      <c r="Q31" s="46"/>
      <c r="R31" s="46"/>
      <c r="S31" s="46"/>
      <c r="T31" s="46"/>
      <c r="U31" s="46"/>
      <c r="V31" s="46"/>
      <c r="W31" s="46"/>
      <c r="X31" s="46"/>
      <c r="Y31" s="46"/>
      <c r="Z31" s="46"/>
    </row>
    <row r="32" ht="49.5" customHeight="1">
      <c r="A32" s="85" t="s">
        <v>91</v>
      </c>
      <c r="B32" s="83">
        <f>' Soroush  سروش'!C46</f>
        <v>0</v>
      </c>
      <c r="C32" s="83">
        <f>' BisPhone  بیسفون'!C48</f>
        <v>0</v>
      </c>
      <c r="D32" s="84">
        <f>' Gap  گپ'!C53</f>
        <v>0</v>
      </c>
      <c r="E32" s="83">
        <f>' Bale  بله'!C40</f>
        <v>100</v>
      </c>
      <c r="F32" s="83">
        <f>Telegram!C52</f>
        <v>0</v>
      </c>
      <c r="G32" s="83">
        <v>0.0</v>
      </c>
      <c r="H32" s="46"/>
      <c r="I32" s="46"/>
      <c r="J32" s="46"/>
      <c r="K32" s="46"/>
      <c r="L32" s="46"/>
      <c r="M32" s="46"/>
      <c r="N32" s="46"/>
      <c r="O32" s="46"/>
      <c r="P32" s="46"/>
      <c r="Q32" s="46"/>
      <c r="R32" s="46"/>
      <c r="S32" s="46"/>
      <c r="T32" s="46"/>
      <c r="U32" s="46"/>
      <c r="V32" s="46"/>
      <c r="W32" s="46"/>
      <c r="X32" s="46"/>
      <c r="Y32" s="46"/>
      <c r="Z32" s="46"/>
    </row>
    <row r="33" ht="49.5" customHeight="1">
      <c r="A33" s="85" t="s">
        <v>92</v>
      </c>
      <c r="B33" s="83">
        <f>' Soroush  سروش'!C47</f>
        <v>0</v>
      </c>
      <c r="C33" s="83">
        <f>' BisPhone  بیسفون'!C49</f>
        <v>0</v>
      </c>
      <c r="D33" s="84">
        <f>' Gap  گپ'!C54</f>
        <v>0</v>
      </c>
      <c r="E33" s="83">
        <f>' Bale  بله'!C41</f>
        <v>0</v>
      </c>
      <c r="F33" s="83">
        <f>Telegram!C53</f>
        <v>50</v>
      </c>
      <c r="G33" s="83">
        <v>0.0</v>
      </c>
      <c r="H33" s="46"/>
      <c r="I33" s="46"/>
      <c r="J33" s="46"/>
      <c r="K33" s="46"/>
      <c r="L33" s="46"/>
      <c r="M33" s="46"/>
      <c r="N33" s="46"/>
      <c r="O33" s="46"/>
      <c r="P33" s="46"/>
      <c r="Q33" s="46"/>
      <c r="R33" s="46"/>
      <c r="S33" s="46"/>
      <c r="T33" s="46"/>
      <c r="U33" s="46"/>
      <c r="V33" s="46"/>
      <c r="W33" s="46"/>
      <c r="X33" s="46"/>
      <c r="Y33" s="46"/>
      <c r="Z33" s="46"/>
    </row>
    <row r="34" ht="49.5" customHeight="1">
      <c r="A34" s="85" t="s">
        <v>93</v>
      </c>
      <c r="B34" s="83">
        <f>' Soroush  سروش'!C48</f>
        <v>0</v>
      </c>
      <c r="C34" s="83">
        <f>' BisPhone  بیسفون'!C50</f>
        <v>0</v>
      </c>
      <c r="D34" s="84">
        <f>' Gap  گپ'!C55</f>
        <v>0</v>
      </c>
      <c r="E34" s="83">
        <f>' Bale  بله'!C42</f>
        <v>0</v>
      </c>
      <c r="F34" s="83">
        <f>Telegram!C54</f>
        <v>50</v>
      </c>
      <c r="G34" s="83">
        <v>0.0</v>
      </c>
      <c r="H34" s="46"/>
      <c r="I34" s="46"/>
      <c r="J34" s="46"/>
      <c r="K34" s="46"/>
      <c r="L34" s="46"/>
      <c r="M34" s="46"/>
      <c r="N34" s="46"/>
      <c r="O34" s="46"/>
      <c r="P34" s="46"/>
      <c r="Q34" s="46"/>
      <c r="R34" s="46"/>
      <c r="S34" s="46"/>
      <c r="T34" s="46"/>
      <c r="U34" s="46"/>
      <c r="V34" s="46"/>
      <c r="W34" s="46"/>
      <c r="X34" s="46"/>
      <c r="Y34" s="46"/>
      <c r="Z34" s="46"/>
    </row>
    <row r="35" ht="49.5" customHeight="1">
      <c r="A35" s="85" t="s">
        <v>94</v>
      </c>
      <c r="B35" s="83">
        <f>' Soroush  سروش'!C49</f>
        <v>0</v>
      </c>
      <c r="C35" s="83">
        <f>' BisPhone  بیسفون'!C51</f>
        <v>0</v>
      </c>
      <c r="D35" s="84">
        <f>' Gap  گپ'!C56</f>
        <v>0</v>
      </c>
      <c r="E35" s="83">
        <f>' Bale  بله'!C43</f>
        <v>0</v>
      </c>
      <c r="F35" s="83">
        <f>Telegram!C55</f>
        <v>50</v>
      </c>
      <c r="G35" s="83">
        <v>0.0</v>
      </c>
      <c r="H35" s="46"/>
      <c r="I35" s="46"/>
      <c r="J35" s="46"/>
      <c r="K35" s="46"/>
      <c r="L35" s="46"/>
      <c r="M35" s="46"/>
      <c r="N35" s="46"/>
      <c r="O35" s="46"/>
      <c r="P35" s="46"/>
      <c r="Q35" s="46"/>
      <c r="R35" s="46"/>
      <c r="S35" s="46"/>
      <c r="T35" s="46"/>
      <c r="U35" s="46"/>
      <c r="V35" s="46"/>
      <c r="W35" s="46"/>
      <c r="X35" s="46"/>
      <c r="Y35" s="46"/>
      <c r="Z35" s="46"/>
    </row>
    <row r="36" ht="49.5" customHeight="1">
      <c r="A36" s="85" t="s">
        <v>95</v>
      </c>
      <c r="B36" s="83">
        <f>' Soroush  سروش'!C50</f>
        <v>0</v>
      </c>
      <c r="C36" s="83">
        <f>' BisPhone  بیسفون'!C52</f>
        <v>0</v>
      </c>
      <c r="D36" s="84">
        <f>' Gap  گپ'!C57</f>
        <v>0</v>
      </c>
      <c r="E36" s="83">
        <f>' Bale  بله'!C44</f>
        <v>0</v>
      </c>
      <c r="F36" s="83">
        <f>Telegram!C56</f>
        <v>50</v>
      </c>
      <c r="G36" s="83">
        <v>0.0</v>
      </c>
      <c r="H36" s="46"/>
      <c r="I36" s="46"/>
      <c r="J36" s="46"/>
      <c r="K36" s="46"/>
      <c r="L36" s="46"/>
      <c r="M36" s="46"/>
      <c r="N36" s="46"/>
      <c r="O36" s="46"/>
      <c r="P36" s="46"/>
      <c r="Q36" s="46"/>
      <c r="R36" s="46"/>
      <c r="S36" s="46"/>
      <c r="T36" s="46"/>
      <c r="U36" s="46"/>
      <c r="V36" s="46"/>
      <c r="W36" s="46"/>
      <c r="X36" s="46"/>
      <c r="Y36" s="46"/>
      <c r="Z36" s="46"/>
    </row>
    <row r="37" ht="49.5" customHeight="1">
      <c r="A37" s="85" t="s">
        <v>96</v>
      </c>
      <c r="B37" s="83">
        <f>' Soroush  سروش'!C51</f>
        <v>0</v>
      </c>
      <c r="C37" s="83">
        <f>' BisPhone  بیسفون'!C53</f>
        <v>0</v>
      </c>
      <c r="D37" s="84">
        <f>' Gap  گپ'!C58</f>
        <v>0</v>
      </c>
      <c r="E37" s="83">
        <f>' Bale  بله'!C45</f>
        <v>0</v>
      </c>
      <c r="F37" s="83">
        <f>Telegram!C57</f>
        <v>0</v>
      </c>
      <c r="G37" s="83">
        <v>0.0</v>
      </c>
      <c r="H37" s="46"/>
      <c r="I37" s="46"/>
      <c r="J37" s="46"/>
      <c r="K37" s="46"/>
      <c r="L37" s="46"/>
      <c r="M37" s="46"/>
      <c r="N37" s="46"/>
      <c r="O37" s="46"/>
      <c r="P37" s="46"/>
      <c r="Q37" s="46"/>
      <c r="R37" s="46"/>
      <c r="S37" s="46"/>
      <c r="T37" s="46"/>
      <c r="U37" s="46"/>
      <c r="V37" s="46"/>
      <c r="W37" s="46"/>
      <c r="X37" s="46"/>
      <c r="Y37" s="46"/>
      <c r="Z37" s="46"/>
    </row>
    <row r="38" ht="49.5" customHeight="1">
      <c r="A38" s="85" t="s">
        <v>97</v>
      </c>
      <c r="B38" s="83">
        <f>' Soroush  سروش'!C52</f>
        <v>0</v>
      </c>
      <c r="C38" s="83">
        <f>' BisPhone  بیسفون'!C54</f>
        <v>0</v>
      </c>
      <c r="D38" s="84">
        <f>' Gap  گپ'!C59</f>
        <v>0</v>
      </c>
      <c r="E38" s="83">
        <f>' Bale  بله'!C46</f>
        <v>0</v>
      </c>
      <c r="F38" s="83">
        <f>Telegram!C58</f>
        <v>0</v>
      </c>
      <c r="G38" s="83">
        <v>0.0</v>
      </c>
      <c r="H38" s="46"/>
      <c r="I38" s="46"/>
      <c r="J38" s="46"/>
      <c r="K38" s="46"/>
      <c r="L38" s="46"/>
      <c r="M38" s="46"/>
      <c r="N38" s="46"/>
      <c r="O38" s="46"/>
      <c r="P38" s="46"/>
      <c r="Q38" s="46"/>
      <c r="R38" s="46"/>
      <c r="S38" s="46"/>
      <c r="T38" s="46"/>
      <c r="U38" s="46"/>
      <c r="V38" s="46"/>
      <c r="W38" s="46"/>
      <c r="X38" s="46"/>
      <c r="Y38" s="46"/>
      <c r="Z38" s="46"/>
    </row>
    <row r="39" ht="49.5" customHeight="1">
      <c r="A39" s="85" t="s">
        <v>98</v>
      </c>
      <c r="B39" s="83">
        <f>' Soroush  سروش'!C53</f>
        <v>0</v>
      </c>
      <c r="C39" s="83">
        <f>' BisPhone  بیسفون'!C55</f>
        <v>0</v>
      </c>
      <c r="D39" s="84">
        <f>' Gap  گپ'!C60</f>
        <v>0</v>
      </c>
      <c r="E39" s="83">
        <f>' Bale  بله'!C47</f>
        <v>0</v>
      </c>
      <c r="F39" s="83">
        <f>Telegram!C59</f>
        <v>0</v>
      </c>
      <c r="G39" s="83">
        <v>0.0</v>
      </c>
      <c r="H39" s="46"/>
      <c r="I39" s="46"/>
      <c r="J39" s="46"/>
      <c r="K39" s="46"/>
      <c r="L39" s="46"/>
      <c r="M39" s="46"/>
      <c r="N39" s="46"/>
      <c r="O39" s="46"/>
      <c r="P39" s="46"/>
      <c r="Q39" s="46"/>
      <c r="R39" s="46"/>
      <c r="S39" s="46"/>
      <c r="T39" s="46"/>
      <c r="U39" s="46"/>
      <c r="V39" s="46"/>
      <c r="W39" s="46"/>
      <c r="X39" s="46"/>
      <c r="Y39" s="46"/>
      <c r="Z39" s="46"/>
    </row>
    <row r="40" ht="49.5" customHeight="1">
      <c r="A40" s="86" t="s">
        <v>99</v>
      </c>
      <c r="B40" s="87">
        <f>' Soroush  سروش'!C54</f>
        <v>0</v>
      </c>
      <c r="C40" s="87">
        <f>' BisPhone  بیسفون'!C56</f>
        <v>0</v>
      </c>
      <c r="D40" s="88">
        <f>' Gap  گپ'!C61</f>
        <v>0</v>
      </c>
      <c r="E40" s="87">
        <f>' Bale  بله'!C48</f>
        <v>8.333333333</v>
      </c>
      <c r="F40" s="87">
        <f>Telegram!C60</f>
        <v>20.83333333</v>
      </c>
      <c r="G40" s="87">
        <f>AVERAGE(G28:G39)</f>
        <v>0</v>
      </c>
      <c r="H40" s="46"/>
      <c r="I40" s="46"/>
      <c r="J40" s="46"/>
      <c r="K40" s="46"/>
      <c r="L40" s="46"/>
      <c r="M40" s="46"/>
      <c r="N40" s="46"/>
      <c r="O40" s="46"/>
      <c r="P40" s="46"/>
      <c r="Q40" s="46"/>
      <c r="R40" s="46"/>
      <c r="S40" s="46"/>
      <c r="T40" s="46"/>
      <c r="U40" s="46"/>
      <c r="V40" s="46"/>
      <c r="W40" s="46"/>
      <c r="X40" s="46"/>
      <c r="Y40" s="46"/>
      <c r="Z40" s="46"/>
    </row>
    <row r="41" ht="49.5" customHeight="1">
      <c r="A41" s="82" t="s">
        <v>31</v>
      </c>
      <c r="B41" s="83" t="str">
        <f>' Soroush  سروش'!C55</f>
        <v/>
      </c>
      <c r="C41" s="83" t="str">
        <f>' BisPhone  بیسفون'!C57</f>
        <v/>
      </c>
      <c r="D41" s="84" t="str">
        <f>' Gap  گپ'!C62</f>
        <v/>
      </c>
      <c r="E41" s="83" t="str">
        <f>' Bale  بله'!C49</f>
        <v/>
      </c>
      <c r="F41" s="83" t="str">
        <f>Telegram!C61</f>
        <v/>
      </c>
      <c r="G41" s="83"/>
      <c r="H41" s="46"/>
      <c r="I41" s="46"/>
      <c r="J41" s="46"/>
      <c r="K41" s="46"/>
      <c r="L41" s="46"/>
      <c r="M41" s="46"/>
      <c r="N41" s="46"/>
      <c r="O41" s="46"/>
      <c r="P41" s="46"/>
      <c r="Q41" s="46"/>
      <c r="R41" s="46"/>
      <c r="S41" s="46"/>
      <c r="T41" s="46"/>
      <c r="U41" s="46"/>
      <c r="V41" s="46"/>
      <c r="W41" s="46"/>
      <c r="X41" s="46"/>
      <c r="Y41" s="46"/>
      <c r="Z41" s="46"/>
    </row>
    <row r="42" ht="49.5" customHeight="1">
      <c r="A42" s="85" t="s">
        <v>100</v>
      </c>
      <c r="B42" s="83">
        <f>' Soroush  سروش'!C56</f>
        <v>0</v>
      </c>
      <c r="C42" s="83">
        <f>' BisPhone  بیسفون'!C58</f>
        <v>0</v>
      </c>
      <c r="D42" s="84">
        <f>' Gap  گپ'!C63</f>
        <v>0</v>
      </c>
      <c r="E42" s="83">
        <f>' Bale  بله'!C50</f>
        <v>0</v>
      </c>
      <c r="F42" s="83">
        <f>Telegram!C62</f>
        <v>0</v>
      </c>
      <c r="G42" s="83">
        <v>0.0</v>
      </c>
      <c r="H42" s="46"/>
      <c r="I42" s="46"/>
      <c r="J42" s="46"/>
      <c r="K42" s="46"/>
      <c r="L42" s="46"/>
      <c r="M42" s="46"/>
      <c r="N42" s="46"/>
      <c r="O42" s="46"/>
      <c r="P42" s="46"/>
      <c r="Q42" s="46"/>
      <c r="R42" s="46"/>
      <c r="S42" s="46"/>
      <c r="T42" s="46"/>
      <c r="U42" s="46"/>
      <c r="V42" s="46"/>
      <c r="W42" s="46"/>
      <c r="X42" s="46"/>
      <c r="Y42" s="46"/>
      <c r="Z42" s="46"/>
    </row>
    <row r="43" ht="49.5" customHeight="1">
      <c r="A43" s="85" t="s">
        <v>101</v>
      </c>
      <c r="B43" s="83">
        <f>' Soroush  سروش'!C57</f>
        <v>0</v>
      </c>
      <c r="C43" s="83">
        <f>' BisPhone  بیسفون'!C59</f>
        <v>0</v>
      </c>
      <c r="D43" s="84">
        <f>' Gap  گپ'!C64</f>
        <v>0</v>
      </c>
      <c r="E43" s="83">
        <f>' Bale  بله'!C51</f>
        <v>0</v>
      </c>
      <c r="F43" s="83">
        <f>Telegram!C63</f>
        <v>0</v>
      </c>
      <c r="G43" s="83">
        <v>0.0</v>
      </c>
      <c r="H43" s="46"/>
      <c r="I43" s="46"/>
      <c r="J43" s="46"/>
      <c r="K43" s="46"/>
      <c r="L43" s="46"/>
      <c r="M43" s="46"/>
      <c r="N43" s="46"/>
      <c r="O43" s="46"/>
      <c r="P43" s="46"/>
      <c r="Q43" s="46"/>
      <c r="R43" s="46"/>
      <c r="S43" s="46"/>
      <c r="T43" s="46"/>
      <c r="U43" s="46"/>
      <c r="V43" s="46"/>
      <c r="W43" s="46"/>
      <c r="X43" s="46"/>
      <c r="Y43" s="46"/>
      <c r="Z43" s="46"/>
    </row>
    <row r="44" ht="49.5" customHeight="1">
      <c r="A44" s="85" t="s">
        <v>102</v>
      </c>
      <c r="B44" s="83">
        <f>' Soroush  سروش'!C58</f>
        <v>0</v>
      </c>
      <c r="C44" s="83">
        <f>' BisPhone  بیسفون'!C60</f>
        <v>0</v>
      </c>
      <c r="D44" s="84">
        <f>' Gap  گپ'!C65</f>
        <v>0</v>
      </c>
      <c r="E44" s="83">
        <f>' Bale  بله'!C52</f>
        <v>0</v>
      </c>
      <c r="F44" s="83">
        <f>Telegram!C64</f>
        <v>0</v>
      </c>
      <c r="G44" s="89"/>
      <c r="H44" s="46"/>
      <c r="I44" s="46"/>
      <c r="J44" s="46"/>
      <c r="K44" s="46"/>
      <c r="L44" s="46"/>
      <c r="M44" s="46"/>
      <c r="N44" s="46"/>
      <c r="O44" s="46"/>
      <c r="P44" s="46"/>
      <c r="Q44" s="46"/>
      <c r="R44" s="46"/>
      <c r="S44" s="46"/>
      <c r="T44" s="46"/>
      <c r="U44" s="46"/>
      <c r="V44" s="46"/>
      <c r="W44" s="46"/>
      <c r="X44" s="46"/>
      <c r="Y44" s="46"/>
      <c r="Z44" s="46"/>
    </row>
    <row r="45" ht="49.5" customHeight="1">
      <c r="A45" s="85" t="s">
        <v>103</v>
      </c>
      <c r="B45" s="83">
        <f>' Soroush  سروش'!C59</f>
        <v>0</v>
      </c>
      <c r="C45" s="83">
        <f>' BisPhone  بیسفون'!C61</f>
        <v>0</v>
      </c>
      <c r="D45" s="84">
        <f>' Gap  گپ'!C66</f>
        <v>0</v>
      </c>
      <c r="E45" s="83">
        <f>' Bale  بله'!C53</f>
        <v>0</v>
      </c>
      <c r="F45" s="83">
        <f>Telegram!C65</f>
        <v>0</v>
      </c>
      <c r="G45" s="83">
        <v>0.0</v>
      </c>
      <c r="H45" s="46"/>
      <c r="I45" s="46"/>
      <c r="J45" s="46"/>
      <c r="K45" s="46"/>
      <c r="L45" s="46"/>
      <c r="M45" s="46"/>
      <c r="N45" s="46"/>
      <c r="O45" s="46"/>
      <c r="P45" s="46"/>
      <c r="Q45" s="46"/>
      <c r="R45" s="46"/>
      <c r="S45" s="46"/>
      <c r="T45" s="46"/>
      <c r="U45" s="46"/>
      <c r="V45" s="46"/>
      <c r="W45" s="46"/>
      <c r="X45" s="46"/>
      <c r="Y45" s="46"/>
      <c r="Z45" s="46"/>
    </row>
    <row r="46" ht="49.5" customHeight="1">
      <c r="A46" s="85" t="s">
        <v>104</v>
      </c>
      <c r="B46" s="83">
        <f>' Soroush  سروش'!C60</f>
        <v>0</v>
      </c>
      <c r="C46" s="83">
        <f>' BisPhone  بیسفون'!C62</f>
        <v>0</v>
      </c>
      <c r="D46" s="84">
        <f>' Gap  گپ'!C67</f>
        <v>0</v>
      </c>
      <c r="E46" s="83">
        <f>' Bale  بله'!C54</f>
        <v>0</v>
      </c>
      <c r="F46" s="83">
        <f>Telegram!C66</f>
        <v>0</v>
      </c>
      <c r="G46" s="83">
        <v>0.0</v>
      </c>
      <c r="H46" s="46"/>
      <c r="I46" s="46"/>
      <c r="J46" s="46"/>
      <c r="K46" s="46"/>
      <c r="L46" s="46"/>
      <c r="M46" s="46"/>
      <c r="N46" s="46"/>
      <c r="O46" s="46"/>
      <c r="P46" s="46"/>
      <c r="Q46" s="46"/>
      <c r="R46" s="46"/>
      <c r="S46" s="46"/>
      <c r="T46" s="46"/>
      <c r="U46" s="46"/>
      <c r="V46" s="46"/>
      <c r="W46" s="46"/>
      <c r="X46" s="46"/>
      <c r="Y46" s="46"/>
      <c r="Z46" s="46"/>
    </row>
    <row r="47" ht="49.5" customHeight="1">
      <c r="A47" s="85" t="s">
        <v>105</v>
      </c>
      <c r="B47" s="83">
        <f>' Soroush  سروش'!C61</f>
        <v>0</v>
      </c>
      <c r="C47" s="83">
        <f>' BisPhone  بیسفون'!C63</f>
        <v>0</v>
      </c>
      <c r="D47" s="84">
        <f>' Gap  گپ'!C68</f>
        <v>0</v>
      </c>
      <c r="E47" s="83">
        <f>' Bale  بله'!C55</f>
        <v>0</v>
      </c>
      <c r="F47" s="83">
        <f>Telegram!C67</f>
        <v>0</v>
      </c>
      <c r="G47" s="83">
        <v>0.0</v>
      </c>
      <c r="H47" s="46"/>
      <c r="I47" s="46"/>
      <c r="J47" s="46"/>
      <c r="K47" s="46"/>
      <c r="L47" s="46"/>
      <c r="M47" s="46"/>
      <c r="N47" s="46"/>
      <c r="O47" s="46"/>
      <c r="P47" s="46"/>
      <c r="Q47" s="46"/>
      <c r="R47" s="46"/>
      <c r="S47" s="46"/>
      <c r="T47" s="46"/>
      <c r="U47" s="46"/>
      <c r="V47" s="46"/>
      <c r="W47" s="46"/>
      <c r="X47" s="46"/>
      <c r="Y47" s="46"/>
      <c r="Z47" s="46"/>
    </row>
    <row r="48" ht="49.5" customHeight="1">
      <c r="A48" s="85" t="s">
        <v>106</v>
      </c>
      <c r="B48" s="83">
        <f>' Soroush  سروش'!C62</f>
        <v>0</v>
      </c>
      <c r="C48" s="83">
        <f>' BisPhone  بیسفون'!C64</f>
        <v>0</v>
      </c>
      <c r="D48" s="84">
        <f>' Gap  گپ'!C69</f>
        <v>0</v>
      </c>
      <c r="E48" s="83">
        <f>' Bale  بله'!C56</f>
        <v>0</v>
      </c>
      <c r="F48" s="83">
        <f>Telegram!C68</f>
        <v>0</v>
      </c>
      <c r="G48" s="83">
        <v>0.0</v>
      </c>
      <c r="H48" s="46"/>
      <c r="I48" s="46"/>
      <c r="J48" s="46"/>
      <c r="K48" s="46"/>
      <c r="L48" s="46"/>
      <c r="M48" s="46"/>
      <c r="N48" s="46"/>
      <c r="O48" s="46"/>
      <c r="P48" s="46"/>
      <c r="Q48" s="46"/>
      <c r="R48" s="46"/>
      <c r="S48" s="46"/>
      <c r="T48" s="46"/>
      <c r="U48" s="46"/>
      <c r="V48" s="46"/>
      <c r="W48" s="46"/>
      <c r="X48" s="46"/>
      <c r="Y48" s="46"/>
      <c r="Z48" s="46"/>
    </row>
    <row r="49" ht="49.5" customHeight="1">
      <c r="A49" s="85" t="s">
        <v>107</v>
      </c>
      <c r="B49" s="83">
        <f>' Soroush  سروش'!C63</f>
        <v>0</v>
      </c>
      <c r="C49" s="83">
        <f>' BisPhone  بیسفون'!C65</f>
        <v>0</v>
      </c>
      <c r="D49" s="84">
        <f>' Gap  گپ'!C70</f>
        <v>0</v>
      </c>
      <c r="E49" s="83">
        <f>' Bale  بله'!C57</f>
        <v>0</v>
      </c>
      <c r="F49" s="83">
        <f>Telegram!C69</f>
        <v>0</v>
      </c>
      <c r="G49" s="83">
        <v>0.0</v>
      </c>
      <c r="H49" s="46"/>
      <c r="I49" s="46"/>
      <c r="J49" s="46"/>
      <c r="K49" s="46"/>
      <c r="L49" s="46"/>
      <c r="M49" s="46"/>
      <c r="N49" s="46"/>
      <c r="O49" s="46"/>
      <c r="P49" s="46"/>
      <c r="Q49" s="46"/>
      <c r="R49" s="46"/>
      <c r="S49" s="46"/>
      <c r="T49" s="46"/>
      <c r="U49" s="46"/>
      <c r="V49" s="46"/>
      <c r="W49" s="46"/>
      <c r="X49" s="46"/>
      <c r="Y49" s="46"/>
      <c r="Z49" s="46"/>
    </row>
    <row r="50" ht="49.5" customHeight="1">
      <c r="A50" s="85" t="s">
        <v>108</v>
      </c>
      <c r="B50" s="83">
        <f>' Soroush  سروش'!C64</f>
        <v>0</v>
      </c>
      <c r="C50" s="83">
        <f>' BisPhone  بیسفون'!C66</f>
        <v>0</v>
      </c>
      <c r="D50" s="84">
        <f>' Gap  گپ'!C71</f>
        <v>0</v>
      </c>
      <c r="E50" s="83">
        <f>' Bale  بله'!C58</f>
        <v>0</v>
      </c>
      <c r="F50" s="83">
        <f>Telegram!C70</f>
        <v>0</v>
      </c>
      <c r="G50" s="83">
        <v>0.0</v>
      </c>
      <c r="H50" s="46"/>
      <c r="I50" s="46"/>
      <c r="J50" s="46"/>
      <c r="K50" s="46"/>
      <c r="L50" s="46"/>
      <c r="M50" s="46"/>
      <c r="N50" s="46"/>
      <c r="O50" s="46"/>
      <c r="P50" s="46"/>
      <c r="Q50" s="46"/>
      <c r="R50" s="46"/>
      <c r="S50" s="46"/>
      <c r="T50" s="46"/>
      <c r="U50" s="46"/>
      <c r="V50" s="46"/>
      <c r="W50" s="46"/>
      <c r="X50" s="46"/>
      <c r="Y50" s="46"/>
      <c r="Z50" s="46"/>
    </row>
    <row r="51" ht="49.5" customHeight="1">
      <c r="A51" s="85" t="s">
        <v>109</v>
      </c>
      <c r="B51" s="83">
        <f>' Soroush  سروش'!C65</f>
        <v>0</v>
      </c>
      <c r="C51" s="83">
        <f>' BisPhone  بیسفون'!C67</f>
        <v>0</v>
      </c>
      <c r="D51" s="84">
        <f>' Gap  گپ'!C72</f>
        <v>0</v>
      </c>
      <c r="E51" s="83">
        <f>' Bale  بله'!C59</f>
        <v>0</v>
      </c>
      <c r="F51" s="83">
        <f>Telegram!C71</f>
        <v>0</v>
      </c>
      <c r="G51" s="83">
        <v>0.0</v>
      </c>
      <c r="H51" s="46"/>
      <c r="I51" s="46"/>
      <c r="J51" s="46"/>
      <c r="K51" s="46"/>
      <c r="L51" s="46"/>
      <c r="M51" s="46"/>
      <c r="N51" s="46"/>
      <c r="O51" s="46"/>
      <c r="P51" s="46"/>
      <c r="Q51" s="46"/>
      <c r="R51" s="46"/>
      <c r="S51" s="46"/>
      <c r="T51" s="46"/>
      <c r="U51" s="46"/>
      <c r="V51" s="46"/>
      <c r="W51" s="46"/>
      <c r="X51" s="46"/>
      <c r="Y51" s="46"/>
      <c r="Z51" s="46"/>
    </row>
    <row r="52" ht="49.5" customHeight="1">
      <c r="A52" s="86" t="s">
        <v>110</v>
      </c>
      <c r="B52" s="87">
        <f>' Soroush  سروش'!C66</f>
        <v>0</v>
      </c>
      <c r="C52" s="87">
        <f>' BisPhone  بیسفون'!C68</f>
        <v>0</v>
      </c>
      <c r="D52" s="88">
        <f>' Gap  گپ'!C73</f>
        <v>0</v>
      </c>
      <c r="E52" s="87">
        <f>' Bale  بله'!C60</f>
        <v>0</v>
      </c>
      <c r="F52" s="87">
        <f>Telegram!C72</f>
        <v>0</v>
      </c>
      <c r="G52" s="87">
        <f>AVERAGE(G42:G51)</f>
        <v>0</v>
      </c>
      <c r="H52" s="46"/>
      <c r="I52" s="46"/>
      <c r="J52" s="46"/>
      <c r="K52" s="46"/>
      <c r="L52" s="46"/>
      <c r="M52" s="46"/>
      <c r="N52" s="46"/>
      <c r="O52" s="46"/>
      <c r="P52" s="46"/>
      <c r="Q52" s="46"/>
      <c r="R52" s="46"/>
      <c r="S52" s="46"/>
      <c r="T52" s="46"/>
      <c r="U52" s="46"/>
      <c r="V52" s="46"/>
      <c r="W52" s="46"/>
      <c r="X52" s="46"/>
      <c r="Y52" s="46"/>
      <c r="Z52" s="46"/>
    </row>
    <row r="53" ht="49.5" customHeight="1">
      <c r="A53" s="82" t="s">
        <v>32</v>
      </c>
      <c r="B53" s="83" t="str">
        <f>' Soroush  سروش'!C67</f>
        <v/>
      </c>
      <c r="C53" s="83" t="str">
        <f>' BisPhone  بیسفون'!C69</f>
        <v/>
      </c>
      <c r="D53" s="84" t="str">
        <f>' Gap  گپ'!C74</f>
        <v/>
      </c>
      <c r="E53" s="83" t="str">
        <f>' Bale  بله'!C61</f>
        <v/>
      </c>
      <c r="F53" s="83" t="str">
        <f>Telegram!C73</f>
        <v/>
      </c>
      <c r="G53" s="83"/>
      <c r="H53" s="46"/>
      <c r="I53" s="46"/>
      <c r="J53" s="46"/>
      <c r="K53" s="46"/>
      <c r="L53" s="46"/>
      <c r="M53" s="46"/>
      <c r="N53" s="46"/>
      <c r="O53" s="46"/>
      <c r="P53" s="46"/>
      <c r="Q53" s="46"/>
      <c r="R53" s="46"/>
      <c r="S53" s="46"/>
      <c r="T53" s="46"/>
      <c r="U53" s="46"/>
      <c r="V53" s="46"/>
      <c r="W53" s="46"/>
      <c r="X53" s="46"/>
      <c r="Y53" s="46"/>
      <c r="Z53" s="46"/>
    </row>
    <row r="54" ht="49.5" customHeight="1">
      <c r="A54" s="85" t="s">
        <v>111</v>
      </c>
      <c r="B54" s="83">
        <f>' Soroush  سروش'!C68</f>
        <v>0</v>
      </c>
      <c r="C54" s="83">
        <f>' BisPhone  بیسفون'!C70</f>
        <v>0</v>
      </c>
      <c r="D54" s="84">
        <f>' Gap  گپ'!C75</f>
        <v>0</v>
      </c>
      <c r="E54" s="83">
        <f>' Bale  بله'!C62</f>
        <v>0</v>
      </c>
      <c r="F54" s="83">
        <f>Telegram!C74</f>
        <v>0</v>
      </c>
      <c r="G54" s="83">
        <v>0.0</v>
      </c>
      <c r="H54" s="46"/>
      <c r="I54" s="46"/>
      <c r="J54" s="46"/>
      <c r="K54" s="46"/>
      <c r="L54" s="46"/>
      <c r="M54" s="46"/>
      <c r="N54" s="46"/>
      <c r="O54" s="46"/>
      <c r="P54" s="46"/>
      <c r="Q54" s="46"/>
      <c r="R54" s="46"/>
      <c r="S54" s="46"/>
      <c r="T54" s="46"/>
      <c r="U54" s="46"/>
      <c r="V54" s="46"/>
      <c r="W54" s="46"/>
      <c r="X54" s="46"/>
      <c r="Y54" s="46"/>
      <c r="Z54" s="46"/>
    </row>
    <row r="55" ht="49.5" customHeight="1">
      <c r="A55" s="85" t="s">
        <v>112</v>
      </c>
      <c r="B55" s="83">
        <f>' Soroush  سروش'!C69</f>
        <v>0</v>
      </c>
      <c r="C55" s="83">
        <f>' BisPhone  بیسفون'!C71</f>
        <v>0</v>
      </c>
      <c r="D55" s="84">
        <f>' Gap  گپ'!C76</f>
        <v>0</v>
      </c>
      <c r="E55" s="83">
        <f>' Bale  بله'!C63</f>
        <v>0</v>
      </c>
      <c r="F55" s="83">
        <f>Telegram!C75</f>
        <v>50</v>
      </c>
      <c r="G55" s="83">
        <v>0.0</v>
      </c>
      <c r="H55" s="46"/>
      <c r="I55" s="46"/>
      <c r="J55" s="46"/>
      <c r="K55" s="46"/>
      <c r="L55" s="46"/>
      <c r="M55" s="46"/>
      <c r="N55" s="46"/>
      <c r="O55" s="46"/>
      <c r="P55" s="46"/>
      <c r="Q55" s="46"/>
      <c r="R55" s="46"/>
      <c r="S55" s="46"/>
      <c r="T55" s="46"/>
      <c r="U55" s="46"/>
      <c r="V55" s="46"/>
      <c r="W55" s="46"/>
      <c r="X55" s="46"/>
      <c r="Y55" s="46"/>
      <c r="Z55" s="46"/>
    </row>
    <row r="56" ht="49.5" customHeight="1">
      <c r="A56" s="85" t="s">
        <v>113</v>
      </c>
      <c r="B56" s="83">
        <f>' Soroush  سروش'!C70</f>
        <v>0</v>
      </c>
      <c r="C56" s="83">
        <f>' BisPhone  بیسفون'!C72</f>
        <v>0</v>
      </c>
      <c r="D56" s="84">
        <f>' Gap  گپ'!C77</f>
        <v>0</v>
      </c>
      <c r="E56" s="83">
        <f>' Bale  بله'!C64</f>
        <v>0</v>
      </c>
      <c r="F56" s="83">
        <f>Telegram!C76</f>
        <v>0</v>
      </c>
      <c r="G56" s="89"/>
      <c r="H56" s="46"/>
      <c r="I56" s="46"/>
      <c r="J56" s="46"/>
      <c r="K56" s="46"/>
      <c r="L56" s="46"/>
      <c r="M56" s="46"/>
      <c r="N56" s="46"/>
      <c r="O56" s="46"/>
      <c r="P56" s="46"/>
      <c r="Q56" s="46"/>
      <c r="R56" s="46"/>
      <c r="S56" s="46"/>
      <c r="T56" s="46"/>
      <c r="U56" s="46"/>
      <c r="V56" s="46"/>
      <c r="W56" s="46"/>
      <c r="X56" s="46"/>
      <c r="Y56" s="46"/>
      <c r="Z56" s="46"/>
    </row>
    <row r="57" ht="49.5" customHeight="1">
      <c r="A57" s="85" t="s">
        <v>114</v>
      </c>
      <c r="B57" s="83">
        <f>' Soroush  سروش'!C71</f>
        <v>0</v>
      </c>
      <c r="C57" s="83">
        <f>' BisPhone  بیسفون'!C73</f>
        <v>0</v>
      </c>
      <c r="D57" s="84">
        <f>' Gap  گپ'!C78</f>
        <v>0</v>
      </c>
      <c r="E57" s="83">
        <f>' Bale  بله'!C65</f>
        <v>0</v>
      </c>
      <c r="F57" s="83">
        <f>Telegram!C77</f>
        <v>0</v>
      </c>
      <c r="G57" s="83">
        <v>0.0</v>
      </c>
      <c r="H57" s="46"/>
      <c r="I57" s="46"/>
      <c r="J57" s="46"/>
      <c r="K57" s="46"/>
      <c r="L57" s="46"/>
      <c r="M57" s="46"/>
      <c r="N57" s="46"/>
      <c r="O57" s="46"/>
      <c r="P57" s="46"/>
      <c r="Q57" s="46"/>
      <c r="R57" s="46"/>
      <c r="S57" s="46"/>
      <c r="T57" s="46"/>
      <c r="U57" s="46"/>
      <c r="V57" s="46"/>
      <c r="W57" s="46"/>
      <c r="X57" s="46"/>
      <c r="Y57" s="46"/>
      <c r="Z57" s="46"/>
    </row>
    <row r="58" ht="49.5" customHeight="1">
      <c r="A58" s="85" t="s">
        <v>115</v>
      </c>
      <c r="B58" s="83">
        <f>' Soroush  سروش'!C72</f>
        <v>0</v>
      </c>
      <c r="C58" s="83">
        <f>' BisPhone  بیسفون'!C74</f>
        <v>0</v>
      </c>
      <c r="D58" s="84">
        <f>' Gap  گپ'!C79</f>
        <v>0</v>
      </c>
      <c r="E58" s="83">
        <f>' Bale  بله'!C66</f>
        <v>0</v>
      </c>
      <c r="F58" s="83">
        <f>Telegram!C78</f>
        <v>0</v>
      </c>
      <c r="G58" s="83">
        <v>0.0</v>
      </c>
      <c r="H58" s="46"/>
      <c r="I58" s="46"/>
      <c r="J58" s="46"/>
      <c r="K58" s="46"/>
      <c r="L58" s="46"/>
      <c r="M58" s="46"/>
      <c r="N58" s="46"/>
      <c r="O58" s="46"/>
      <c r="P58" s="46"/>
      <c r="Q58" s="46"/>
      <c r="R58" s="46"/>
      <c r="S58" s="46"/>
      <c r="T58" s="46"/>
      <c r="U58" s="46"/>
      <c r="V58" s="46"/>
      <c r="W58" s="46"/>
      <c r="X58" s="46"/>
      <c r="Y58" s="46"/>
      <c r="Z58" s="46"/>
    </row>
    <row r="59" ht="49.5" customHeight="1">
      <c r="A59" s="85" t="s">
        <v>116</v>
      </c>
      <c r="B59" s="83">
        <f>' Soroush  سروش'!C73</f>
        <v>0</v>
      </c>
      <c r="C59" s="83">
        <f>' BisPhone  بیسفون'!C75</f>
        <v>0</v>
      </c>
      <c r="D59" s="84">
        <f>' Gap  گپ'!C80</f>
        <v>0</v>
      </c>
      <c r="E59" s="83">
        <f>' Bale  بله'!C67</f>
        <v>0</v>
      </c>
      <c r="F59" s="83">
        <f>Telegram!C79</f>
        <v>0</v>
      </c>
      <c r="G59" s="83">
        <v>0.0</v>
      </c>
      <c r="H59" s="46"/>
      <c r="I59" s="46"/>
      <c r="J59" s="46"/>
      <c r="K59" s="46"/>
      <c r="L59" s="46"/>
      <c r="M59" s="46"/>
      <c r="N59" s="46"/>
      <c r="O59" s="46"/>
      <c r="P59" s="46"/>
      <c r="Q59" s="46"/>
      <c r="R59" s="46"/>
      <c r="S59" s="46"/>
      <c r="T59" s="46"/>
      <c r="U59" s="46"/>
      <c r="V59" s="46"/>
      <c r="W59" s="46"/>
      <c r="X59" s="46"/>
      <c r="Y59" s="46"/>
      <c r="Z59" s="46"/>
    </row>
    <row r="60" ht="49.5" customHeight="1">
      <c r="A60" s="85" t="s">
        <v>117</v>
      </c>
      <c r="B60" s="83">
        <f>' Soroush  سروش'!C74</f>
        <v>0</v>
      </c>
      <c r="C60" s="83">
        <f>' BisPhone  بیسفون'!C76</f>
        <v>0</v>
      </c>
      <c r="D60" s="84">
        <f>' Gap  گپ'!C81</f>
        <v>0</v>
      </c>
      <c r="E60" s="83">
        <f>' Bale  بله'!C68</f>
        <v>0</v>
      </c>
      <c r="F60" s="83">
        <f>Telegram!C80</f>
        <v>0</v>
      </c>
      <c r="G60" s="83">
        <v>0.0</v>
      </c>
      <c r="H60" s="46"/>
      <c r="I60" s="46"/>
      <c r="J60" s="46"/>
      <c r="K60" s="46"/>
      <c r="L60" s="46"/>
      <c r="M60" s="46"/>
      <c r="N60" s="46"/>
      <c r="O60" s="46"/>
      <c r="P60" s="46"/>
      <c r="Q60" s="46"/>
      <c r="R60" s="46"/>
      <c r="S60" s="46"/>
      <c r="T60" s="46"/>
      <c r="U60" s="46"/>
      <c r="V60" s="46"/>
      <c r="W60" s="46"/>
      <c r="X60" s="46"/>
      <c r="Y60" s="46"/>
      <c r="Z60" s="46"/>
    </row>
    <row r="61" ht="49.5" customHeight="1">
      <c r="A61" s="85" t="s">
        <v>118</v>
      </c>
      <c r="B61" s="83">
        <f>' Soroush  سروش'!C75</f>
        <v>0</v>
      </c>
      <c r="C61" s="83">
        <f>' BisPhone  بیسفون'!C77</f>
        <v>0</v>
      </c>
      <c r="D61" s="84">
        <f>' Gap  گپ'!C82</f>
        <v>0</v>
      </c>
      <c r="E61" s="83">
        <f>' Bale  بله'!C69</f>
        <v>0</v>
      </c>
      <c r="F61" s="83">
        <f>Telegram!C81</f>
        <v>50</v>
      </c>
      <c r="G61" s="83">
        <v>0.0</v>
      </c>
      <c r="H61" s="46"/>
      <c r="I61" s="46"/>
      <c r="J61" s="46"/>
      <c r="K61" s="46"/>
      <c r="L61" s="46"/>
      <c r="M61" s="46"/>
      <c r="N61" s="46"/>
      <c r="O61" s="46"/>
      <c r="P61" s="46"/>
      <c r="Q61" s="46"/>
      <c r="R61" s="46"/>
      <c r="S61" s="46"/>
      <c r="T61" s="46"/>
      <c r="U61" s="46"/>
      <c r="V61" s="46"/>
      <c r="W61" s="46"/>
      <c r="X61" s="46"/>
      <c r="Y61" s="46"/>
      <c r="Z61" s="46"/>
    </row>
    <row r="62" ht="49.5" customHeight="1">
      <c r="A62" s="85" t="s">
        <v>119</v>
      </c>
      <c r="B62" s="83">
        <f>' Soroush  سروش'!C76</f>
        <v>0</v>
      </c>
      <c r="C62" s="83">
        <f>' BisPhone  بیسفون'!C78</f>
        <v>0</v>
      </c>
      <c r="D62" s="84">
        <f>' Gap  گپ'!C83</f>
        <v>0</v>
      </c>
      <c r="E62" s="83">
        <f>' Bale  بله'!C70</f>
        <v>0</v>
      </c>
      <c r="F62" s="83">
        <f>Telegram!C82</f>
        <v>0</v>
      </c>
      <c r="G62" s="83">
        <v>0.0</v>
      </c>
      <c r="H62" s="46"/>
      <c r="I62" s="46"/>
      <c r="J62" s="46"/>
      <c r="K62" s="46"/>
      <c r="L62" s="46"/>
      <c r="M62" s="46"/>
      <c r="N62" s="46"/>
      <c r="O62" s="46"/>
      <c r="P62" s="46"/>
      <c r="Q62" s="46"/>
      <c r="R62" s="46"/>
      <c r="S62" s="46"/>
      <c r="T62" s="46"/>
      <c r="U62" s="46"/>
      <c r="V62" s="46"/>
      <c r="W62" s="46"/>
      <c r="X62" s="46"/>
      <c r="Y62" s="46"/>
      <c r="Z62" s="46"/>
    </row>
    <row r="63" ht="49.5" customHeight="1">
      <c r="A63" s="85" t="s">
        <v>120</v>
      </c>
      <c r="B63" s="83">
        <f>' Soroush  سروش'!C77</f>
        <v>0</v>
      </c>
      <c r="C63" s="83">
        <f>' BisPhone  بیسفون'!C79</f>
        <v>0</v>
      </c>
      <c r="D63" s="84">
        <f>' Gap  گپ'!C84</f>
        <v>0</v>
      </c>
      <c r="E63" s="83">
        <f>' Bale  بله'!C71</f>
        <v>0</v>
      </c>
      <c r="F63" s="83">
        <f>Telegram!C83</f>
        <v>0</v>
      </c>
      <c r="G63" s="83">
        <v>0.0</v>
      </c>
      <c r="H63" s="46"/>
      <c r="I63" s="46"/>
      <c r="J63" s="46"/>
      <c r="K63" s="46"/>
      <c r="L63" s="46"/>
      <c r="M63" s="46"/>
      <c r="N63" s="46"/>
      <c r="O63" s="46"/>
      <c r="P63" s="46"/>
      <c r="Q63" s="46"/>
      <c r="R63" s="46"/>
      <c r="S63" s="46"/>
      <c r="T63" s="46"/>
      <c r="U63" s="46"/>
      <c r="V63" s="46"/>
      <c r="W63" s="46"/>
      <c r="X63" s="46"/>
      <c r="Y63" s="46"/>
      <c r="Z63" s="46"/>
    </row>
    <row r="64" ht="49.5" customHeight="1">
      <c r="A64" s="86" t="s">
        <v>121</v>
      </c>
      <c r="B64" s="87">
        <f>' Soroush  سروش'!C78</f>
        <v>0</v>
      </c>
      <c r="C64" s="87">
        <f>' BisPhone  بیسفون'!C80</f>
        <v>0</v>
      </c>
      <c r="D64" s="88">
        <f>' Gap  گپ'!C85</f>
        <v>0</v>
      </c>
      <c r="E64" s="87">
        <f>' Bale  بله'!C72</f>
        <v>0</v>
      </c>
      <c r="F64" s="87">
        <f>Telegram!C84</f>
        <v>10</v>
      </c>
      <c r="G64" s="87">
        <f>AVERAGE(G54:G63)</f>
        <v>0</v>
      </c>
      <c r="H64" s="46"/>
      <c r="I64" s="46"/>
      <c r="J64" s="46"/>
      <c r="K64" s="46"/>
      <c r="L64" s="46"/>
      <c r="M64" s="46"/>
      <c r="N64" s="46"/>
      <c r="O64" s="46"/>
      <c r="P64" s="46"/>
      <c r="Q64" s="46"/>
      <c r="R64" s="46"/>
      <c r="S64" s="46"/>
      <c r="T64" s="46"/>
      <c r="U64" s="46"/>
      <c r="V64" s="46"/>
      <c r="W64" s="46"/>
      <c r="X64" s="46"/>
      <c r="Y64" s="46"/>
      <c r="Z64" s="46"/>
    </row>
    <row r="65" ht="49.5" customHeight="1">
      <c r="A65" s="82" t="s">
        <v>122</v>
      </c>
      <c r="B65" s="83" t="str">
        <f>' Soroush  سروش'!C79</f>
        <v/>
      </c>
      <c r="C65" s="83" t="str">
        <f>' BisPhone  بیسفون'!C81</f>
        <v/>
      </c>
      <c r="D65" s="84" t="str">
        <f>' Gap  گپ'!C86</f>
        <v/>
      </c>
      <c r="E65" s="83" t="str">
        <f>' Bale  بله'!C73</f>
        <v/>
      </c>
      <c r="F65" s="83" t="str">
        <f>Telegram!C85</f>
        <v/>
      </c>
      <c r="G65" s="83"/>
      <c r="H65" s="46"/>
      <c r="I65" s="46"/>
      <c r="J65" s="46"/>
      <c r="K65" s="46"/>
      <c r="L65" s="46"/>
      <c r="M65" s="46"/>
      <c r="N65" s="46"/>
      <c r="O65" s="46"/>
      <c r="P65" s="46"/>
      <c r="Q65" s="46"/>
      <c r="R65" s="46"/>
      <c r="S65" s="46"/>
      <c r="T65" s="46"/>
      <c r="U65" s="46"/>
      <c r="V65" s="46"/>
      <c r="W65" s="46"/>
      <c r="X65" s="46"/>
      <c r="Y65" s="46"/>
      <c r="Z65" s="46"/>
    </row>
    <row r="66" ht="49.5" customHeight="1">
      <c r="A66" s="85" t="s">
        <v>123</v>
      </c>
      <c r="B66" s="83">
        <f>' Soroush  سروش'!C80</f>
        <v>0</v>
      </c>
      <c r="C66" s="83">
        <f>' BisPhone  بیسفون'!C82</f>
        <v>0</v>
      </c>
      <c r="D66" s="84">
        <f>' Gap  گپ'!C87</f>
        <v>0</v>
      </c>
      <c r="E66" s="83">
        <f>' Bale  بله'!C74</f>
        <v>0</v>
      </c>
      <c r="F66" s="83">
        <f>Telegram!C86</f>
        <v>0</v>
      </c>
      <c r="G66" s="83">
        <v>0.0</v>
      </c>
      <c r="H66" s="46"/>
      <c r="I66" s="46"/>
      <c r="J66" s="46"/>
      <c r="K66" s="46"/>
      <c r="L66" s="46"/>
      <c r="M66" s="46"/>
      <c r="N66" s="46"/>
      <c r="O66" s="46"/>
      <c r="P66" s="46"/>
      <c r="Q66" s="46"/>
      <c r="R66" s="46"/>
      <c r="S66" s="46"/>
      <c r="T66" s="46"/>
      <c r="U66" s="46"/>
      <c r="V66" s="46"/>
      <c r="W66" s="46"/>
      <c r="X66" s="46"/>
      <c r="Y66" s="46"/>
      <c r="Z66" s="46"/>
    </row>
    <row r="67" ht="49.5" customHeight="1">
      <c r="A67" s="85" t="s">
        <v>124</v>
      </c>
      <c r="B67" s="83">
        <f>' Soroush  سروش'!C81</f>
        <v>0</v>
      </c>
      <c r="C67" s="83">
        <f>' BisPhone  بیسفون'!C83</f>
        <v>0</v>
      </c>
      <c r="D67" s="84">
        <f>' Gap  گپ'!C88</f>
        <v>0</v>
      </c>
      <c r="E67" s="83">
        <f>' Bale  بله'!C75</f>
        <v>0</v>
      </c>
      <c r="F67" s="83">
        <f>Telegram!C87</f>
        <v>0</v>
      </c>
      <c r="G67" s="83">
        <v>0.0</v>
      </c>
      <c r="H67" s="46"/>
      <c r="I67" s="46"/>
      <c r="J67" s="46"/>
      <c r="K67" s="46"/>
      <c r="L67" s="46"/>
      <c r="M67" s="46"/>
      <c r="N67" s="46"/>
      <c r="O67" s="46"/>
      <c r="P67" s="46"/>
      <c r="Q67" s="46"/>
      <c r="R67" s="46"/>
      <c r="S67" s="46"/>
      <c r="T67" s="46"/>
      <c r="U67" s="46"/>
      <c r="V67" s="46"/>
      <c r="W67" s="46"/>
      <c r="X67" s="46"/>
      <c r="Y67" s="46"/>
      <c r="Z67" s="46"/>
    </row>
    <row r="68" ht="49.5" customHeight="1">
      <c r="A68" s="85" t="s">
        <v>125</v>
      </c>
      <c r="B68" s="83">
        <f>' Soroush  سروش'!C82</f>
        <v>0</v>
      </c>
      <c r="C68" s="83">
        <f>' BisPhone  بیسفون'!C84</f>
        <v>0</v>
      </c>
      <c r="D68" s="84">
        <f>' Gap  گپ'!C89</f>
        <v>0</v>
      </c>
      <c r="E68" s="83">
        <f>' Bale  بله'!C76</f>
        <v>0</v>
      </c>
      <c r="F68" s="83">
        <f>Telegram!C88</f>
        <v>0</v>
      </c>
      <c r="G68" s="83">
        <v>0.0</v>
      </c>
      <c r="H68" s="46"/>
      <c r="I68" s="46"/>
      <c r="J68" s="46"/>
      <c r="K68" s="46"/>
      <c r="L68" s="46"/>
      <c r="M68" s="46"/>
      <c r="N68" s="46"/>
      <c r="O68" s="46"/>
      <c r="P68" s="46"/>
      <c r="Q68" s="46"/>
      <c r="R68" s="46"/>
      <c r="S68" s="46"/>
      <c r="T68" s="46"/>
      <c r="U68" s="46"/>
      <c r="V68" s="46"/>
      <c r="W68" s="46"/>
      <c r="X68" s="46"/>
      <c r="Y68" s="46"/>
      <c r="Z68" s="46"/>
    </row>
    <row r="69" ht="49.5" customHeight="1">
      <c r="A69" s="85" t="s">
        <v>126</v>
      </c>
      <c r="B69" s="83">
        <f>' Soroush  سروش'!C83</f>
        <v>0</v>
      </c>
      <c r="C69" s="83">
        <f>' BisPhone  بیسفون'!C85</f>
        <v>0</v>
      </c>
      <c r="D69" s="84">
        <f>' Gap  گپ'!C90</f>
        <v>0</v>
      </c>
      <c r="E69" s="83">
        <f>' Bale  بله'!C77</f>
        <v>0</v>
      </c>
      <c r="F69" s="83">
        <f>Telegram!C89</f>
        <v>0</v>
      </c>
      <c r="G69" s="83">
        <v>100.0</v>
      </c>
      <c r="H69" s="46"/>
      <c r="I69" s="46"/>
      <c r="J69" s="46"/>
      <c r="K69" s="46"/>
      <c r="L69" s="46"/>
      <c r="M69" s="46"/>
      <c r="N69" s="46"/>
      <c r="O69" s="46"/>
      <c r="P69" s="46"/>
      <c r="Q69" s="46"/>
      <c r="R69" s="46"/>
      <c r="S69" s="46"/>
      <c r="T69" s="46"/>
      <c r="U69" s="46"/>
      <c r="V69" s="46"/>
      <c r="W69" s="46"/>
      <c r="X69" s="46"/>
      <c r="Y69" s="46"/>
      <c r="Z69" s="46"/>
    </row>
    <row r="70" ht="49.5" customHeight="1">
      <c r="A70" s="86" t="s">
        <v>127</v>
      </c>
      <c r="B70" s="87">
        <f>' Soroush  سروش'!C84</f>
        <v>0</v>
      </c>
      <c r="C70" s="87">
        <f>' BisPhone  بیسفون'!C86</f>
        <v>0</v>
      </c>
      <c r="D70" s="88">
        <f>' Gap  گپ'!C91</f>
        <v>0</v>
      </c>
      <c r="E70" s="87">
        <f>' Bale  بله'!C78</f>
        <v>0</v>
      </c>
      <c r="F70" s="87">
        <f>Telegram!C90</f>
        <v>0</v>
      </c>
      <c r="G70" s="87">
        <f>AVERAGE(G66:G69)</f>
        <v>25</v>
      </c>
      <c r="H70" s="46"/>
      <c r="I70" s="46"/>
      <c r="J70" s="46"/>
      <c r="K70" s="46"/>
      <c r="L70" s="46"/>
      <c r="M70" s="46"/>
      <c r="N70" s="46"/>
      <c r="O70" s="46"/>
      <c r="P70" s="46"/>
      <c r="Q70" s="46"/>
      <c r="R70" s="46"/>
      <c r="S70" s="46"/>
      <c r="T70" s="46"/>
      <c r="U70" s="46"/>
      <c r="V70" s="46"/>
      <c r="W70" s="46"/>
      <c r="X70" s="46"/>
      <c r="Y70" s="46"/>
      <c r="Z70" s="46"/>
    </row>
    <row r="71" ht="49.5" customHeight="1">
      <c r="A71" s="82" t="s">
        <v>128</v>
      </c>
      <c r="B71" s="83" t="str">
        <f>' Soroush  سروش'!C85</f>
        <v/>
      </c>
      <c r="C71" s="83" t="str">
        <f>' BisPhone  بیسفون'!C87</f>
        <v/>
      </c>
      <c r="D71" s="84" t="str">
        <f>' Gap  گپ'!C92</f>
        <v/>
      </c>
      <c r="E71" s="83" t="str">
        <f>' Bale  بله'!C79</f>
        <v/>
      </c>
      <c r="F71" s="83" t="str">
        <f>Telegram!C91</f>
        <v/>
      </c>
      <c r="G71" s="83"/>
      <c r="H71" s="46"/>
      <c r="I71" s="46"/>
      <c r="J71" s="46"/>
      <c r="K71" s="46"/>
      <c r="L71" s="46"/>
      <c r="M71" s="46"/>
      <c r="N71" s="46"/>
      <c r="O71" s="46"/>
      <c r="P71" s="46"/>
      <c r="Q71" s="46"/>
      <c r="R71" s="46"/>
      <c r="S71" s="46"/>
      <c r="T71" s="46"/>
      <c r="U71" s="46"/>
      <c r="V71" s="46"/>
      <c r="W71" s="46"/>
      <c r="X71" s="46"/>
      <c r="Y71" s="46"/>
      <c r="Z71" s="46"/>
    </row>
    <row r="72" ht="49.5" customHeight="1">
      <c r="A72" s="85" t="s">
        <v>129</v>
      </c>
      <c r="B72" s="83">
        <f>' Soroush  سروش'!C86</f>
        <v>100</v>
      </c>
      <c r="C72" s="83">
        <f>' BisPhone  بیسفون'!C88</f>
        <v>50</v>
      </c>
      <c r="D72" s="84">
        <f>' Gap  گپ'!C93</f>
        <v>100</v>
      </c>
      <c r="E72" s="83">
        <f>' Bale  بله'!C80</f>
        <v>50</v>
      </c>
      <c r="F72" s="83">
        <f>Telegram!C92</f>
        <v>100</v>
      </c>
      <c r="G72" s="83">
        <v>100.0</v>
      </c>
      <c r="H72" s="46"/>
      <c r="I72" s="46"/>
      <c r="J72" s="46"/>
      <c r="K72" s="46"/>
      <c r="L72" s="46"/>
      <c r="M72" s="46"/>
      <c r="N72" s="46"/>
      <c r="O72" s="46"/>
      <c r="P72" s="46"/>
      <c r="Q72" s="46"/>
      <c r="R72" s="46"/>
      <c r="S72" s="46"/>
      <c r="T72" s="46"/>
      <c r="U72" s="46"/>
      <c r="V72" s="46"/>
      <c r="W72" s="46"/>
      <c r="X72" s="46"/>
      <c r="Y72" s="46"/>
      <c r="Z72" s="46"/>
    </row>
    <row r="73" ht="49.5" customHeight="1">
      <c r="A73" s="86" t="s">
        <v>130</v>
      </c>
      <c r="B73" s="87">
        <f>' Soroush  سروش'!C87</f>
        <v>100</v>
      </c>
      <c r="C73" s="87">
        <f>' BisPhone  بیسفون'!C89</f>
        <v>50</v>
      </c>
      <c r="D73" s="88">
        <f>' Gap  گپ'!C94</f>
        <v>100</v>
      </c>
      <c r="E73" s="87">
        <f>' Bale  بله'!C81</f>
        <v>50</v>
      </c>
      <c r="F73" s="87">
        <f>Telegram!C93</f>
        <v>100</v>
      </c>
      <c r="G73" s="87">
        <f>AVERAGE(G72)</f>
        <v>100</v>
      </c>
      <c r="H73" s="46"/>
      <c r="I73" s="46"/>
      <c r="J73" s="46"/>
      <c r="K73" s="46"/>
      <c r="L73" s="46"/>
      <c r="M73" s="46"/>
      <c r="N73" s="46"/>
      <c r="O73" s="46"/>
      <c r="P73" s="46"/>
      <c r="Q73" s="46"/>
      <c r="R73" s="46"/>
      <c r="S73" s="46"/>
      <c r="T73" s="46"/>
      <c r="U73" s="46"/>
      <c r="V73" s="46"/>
      <c r="W73" s="46"/>
      <c r="X73" s="46"/>
      <c r="Y73" s="46"/>
      <c r="Z73" s="46"/>
    </row>
    <row r="74" ht="49.5" customHeight="1">
      <c r="A74" s="90" t="s">
        <v>131</v>
      </c>
      <c r="B74" s="91">
        <f>' Soroush  سروش'!C88</f>
        <v>24.6031746</v>
      </c>
      <c r="C74" s="91">
        <f>' BisPhone  بیسفون'!C90</f>
        <v>19.84126984</v>
      </c>
      <c r="D74" s="91">
        <f>' Gap  گپ'!C95</f>
        <v>11.11111111</v>
      </c>
      <c r="E74" s="91">
        <f>' Bale  بله'!C82</f>
        <v>22.75132275</v>
      </c>
      <c r="F74" s="91">
        <f>Telegram!C94</f>
        <v>29.35185185</v>
      </c>
      <c r="G74" s="91">
        <f>AVERAGE(G73,G70,G64,G52,G40,G26,G21,G12,G6)</f>
        <v>33.98148148</v>
      </c>
      <c r="H74" s="46"/>
      <c r="I74" s="46"/>
      <c r="J74" s="46"/>
      <c r="K74" s="46"/>
      <c r="L74" s="46"/>
      <c r="M74" s="46"/>
      <c r="N74" s="46"/>
      <c r="O74" s="46"/>
      <c r="P74" s="46"/>
      <c r="Q74" s="46"/>
      <c r="R74" s="46"/>
      <c r="S74" s="46"/>
      <c r="T74" s="46"/>
      <c r="U74" s="46"/>
      <c r="V74" s="46"/>
      <c r="W74" s="46"/>
      <c r="X74" s="46"/>
      <c r="Y74" s="46"/>
      <c r="Z74" s="46"/>
    </row>
    <row r="75" ht="49.5" customHeight="1">
      <c r="A75" s="92" t="s">
        <v>132</v>
      </c>
      <c r="B75" s="83" t="str">
        <f>' Soroush  سروش'!C89</f>
        <v/>
      </c>
      <c r="C75" s="83" t="str">
        <f>' BisPhone  بیسفون'!C91</f>
        <v/>
      </c>
      <c r="D75" s="84" t="str">
        <f>' Gap  گپ'!C96</f>
        <v/>
      </c>
      <c r="E75" s="83" t="str">
        <f>' Bale  بله'!C83</f>
        <v/>
      </c>
      <c r="F75" s="83" t="str">
        <f>Telegram!C95</f>
        <v/>
      </c>
      <c r="G75" s="83"/>
      <c r="H75" s="46"/>
      <c r="I75" s="46"/>
      <c r="J75" s="46"/>
      <c r="K75" s="46"/>
      <c r="L75" s="46"/>
      <c r="M75" s="46"/>
      <c r="N75" s="46"/>
      <c r="O75" s="46"/>
      <c r="P75" s="46"/>
      <c r="Q75" s="46"/>
      <c r="R75" s="46"/>
      <c r="S75" s="46"/>
      <c r="T75" s="46"/>
      <c r="U75" s="46"/>
      <c r="V75" s="46"/>
      <c r="W75" s="46"/>
      <c r="X75" s="46"/>
      <c r="Y75" s="46"/>
      <c r="Z75" s="46"/>
    </row>
    <row r="76" ht="49.5" customHeight="1">
      <c r="A76" s="93" t="s">
        <v>133</v>
      </c>
      <c r="B76" s="83">
        <f>' Soroush  سروش'!C90</f>
        <v>100</v>
      </c>
      <c r="C76" s="83">
        <f>' BisPhone  بیسفون'!C92</f>
        <v>0</v>
      </c>
      <c r="D76" s="84">
        <f>' Gap  گپ'!C97</f>
        <v>100</v>
      </c>
      <c r="E76" s="83">
        <f>' Bale  بله'!C84</f>
        <v>50</v>
      </c>
      <c r="F76" s="83">
        <f>Telegram!C96</f>
        <v>0</v>
      </c>
      <c r="G76" s="83">
        <v>100.0</v>
      </c>
      <c r="H76" s="46"/>
      <c r="I76" s="46"/>
      <c r="J76" s="46"/>
      <c r="K76" s="46"/>
      <c r="L76" s="46"/>
      <c r="M76" s="46"/>
      <c r="N76" s="46"/>
      <c r="O76" s="46"/>
      <c r="P76" s="46"/>
      <c r="Q76" s="46"/>
      <c r="R76" s="46"/>
      <c r="S76" s="46"/>
      <c r="T76" s="46"/>
      <c r="U76" s="46"/>
      <c r="V76" s="46"/>
      <c r="W76" s="46"/>
      <c r="X76" s="46"/>
      <c r="Y76" s="46"/>
      <c r="Z76" s="46"/>
    </row>
    <row r="77" ht="49.5" customHeight="1">
      <c r="A77" s="93" t="s">
        <v>134</v>
      </c>
      <c r="B77" s="83">
        <f>' Soroush  سروش'!C91</f>
        <v>100</v>
      </c>
      <c r="C77" s="83">
        <f>' BisPhone  بیسفون'!C93</f>
        <v>0</v>
      </c>
      <c r="D77" s="84">
        <f>' Gap  گپ'!C98</f>
        <v>50</v>
      </c>
      <c r="E77" s="83">
        <f>' Bale  بله'!C85</f>
        <v>100</v>
      </c>
      <c r="F77" s="83">
        <f>Telegram!C97</f>
        <v>50</v>
      </c>
      <c r="G77" s="83">
        <v>50.0</v>
      </c>
      <c r="H77" s="46"/>
      <c r="I77" s="46"/>
      <c r="J77" s="46"/>
      <c r="K77" s="46"/>
      <c r="L77" s="46"/>
      <c r="M77" s="46"/>
      <c r="N77" s="46"/>
      <c r="O77" s="46"/>
      <c r="P77" s="46"/>
      <c r="Q77" s="46"/>
      <c r="R77" s="46"/>
      <c r="S77" s="46"/>
      <c r="T77" s="46"/>
      <c r="U77" s="46"/>
      <c r="V77" s="46"/>
      <c r="W77" s="46"/>
      <c r="X77" s="46"/>
      <c r="Y77" s="46"/>
      <c r="Z77" s="46"/>
    </row>
    <row r="78" ht="49.5" customHeight="1">
      <c r="A78" s="93" t="s">
        <v>135</v>
      </c>
      <c r="B78" s="83">
        <f>' Soroush  سروش'!C92</f>
        <v>100</v>
      </c>
      <c r="C78" s="83">
        <f>' BisPhone  بیسفون'!C94</f>
        <v>0</v>
      </c>
      <c r="D78" s="84">
        <f>' Gap  گپ'!C99</f>
        <v>100</v>
      </c>
      <c r="E78" s="83">
        <f>' Bale  بله'!C86</f>
        <v>100</v>
      </c>
      <c r="F78" s="83">
        <f>Telegram!C98</f>
        <v>100</v>
      </c>
      <c r="G78" s="83">
        <v>100.0</v>
      </c>
      <c r="H78" s="46"/>
      <c r="I78" s="46"/>
      <c r="J78" s="46"/>
      <c r="K78" s="46"/>
      <c r="L78" s="46"/>
      <c r="M78" s="46"/>
      <c r="N78" s="46"/>
      <c r="O78" s="46"/>
      <c r="P78" s="46"/>
      <c r="Q78" s="46"/>
      <c r="R78" s="46"/>
      <c r="S78" s="46"/>
      <c r="T78" s="46"/>
      <c r="U78" s="46"/>
      <c r="V78" s="46"/>
      <c r="W78" s="46"/>
      <c r="X78" s="46"/>
      <c r="Y78" s="46"/>
      <c r="Z78" s="46"/>
    </row>
    <row r="79" ht="49.5" customHeight="1">
      <c r="A79" s="94" t="s">
        <v>136</v>
      </c>
      <c r="B79" s="95">
        <f>' Soroush  سروش'!C93</f>
        <v>100</v>
      </c>
      <c r="C79" s="95">
        <f>' BisPhone  بیسفون'!C95</f>
        <v>0</v>
      </c>
      <c r="D79" s="96">
        <f>' Gap  گپ'!C100</f>
        <v>83.33333333</v>
      </c>
      <c r="E79" s="95">
        <f>' Bale  بله'!C87</f>
        <v>83.33333333</v>
      </c>
      <c r="F79" s="95">
        <f>Telegram!C99</f>
        <v>50</v>
      </c>
      <c r="G79" s="95">
        <f>AVERAGE(G76:G78)</f>
        <v>83.33333333</v>
      </c>
      <c r="H79" s="46"/>
      <c r="I79" s="46"/>
      <c r="J79" s="46"/>
      <c r="K79" s="46"/>
      <c r="L79" s="46"/>
      <c r="M79" s="46"/>
      <c r="N79" s="46"/>
      <c r="O79" s="46"/>
      <c r="P79" s="46"/>
      <c r="Q79" s="46"/>
      <c r="R79" s="46"/>
      <c r="S79" s="46"/>
      <c r="T79" s="46"/>
      <c r="U79" s="46"/>
      <c r="V79" s="46"/>
      <c r="W79" s="46"/>
      <c r="X79" s="46"/>
      <c r="Y79" s="46"/>
      <c r="Z79" s="46"/>
    </row>
    <row r="80" ht="49.5" customHeight="1">
      <c r="A80" s="92" t="s">
        <v>137</v>
      </c>
      <c r="B80" s="83" t="str">
        <f>' Soroush  سروش'!C94</f>
        <v/>
      </c>
      <c r="C80" s="83" t="str">
        <f>' BisPhone  بیسفون'!C96</f>
        <v/>
      </c>
      <c r="D80" s="84" t="str">
        <f>' Gap  گپ'!C101</f>
        <v/>
      </c>
      <c r="E80" s="83" t="str">
        <f>' Bale  بله'!C88</f>
        <v/>
      </c>
      <c r="F80" s="83" t="str">
        <f>Telegram!C100</f>
        <v/>
      </c>
      <c r="G80" s="83"/>
      <c r="H80" s="46"/>
      <c r="I80" s="46"/>
      <c r="J80" s="46"/>
      <c r="K80" s="46"/>
      <c r="L80" s="46"/>
      <c r="M80" s="46"/>
      <c r="N80" s="46"/>
      <c r="O80" s="46"/>
      <c r="P80" s="46"/>
      <c r="Q80" s="46"/>
      <c r="R80" s="46"/>
      <c r="S80" s="46"/>
      <c r="T80" s="46"/>
      <c r="U80" s="46"/>
      <c r="V80" s="46"/>
      <c r="W80" s="46"/>
      <c r="X80" s="46"/>
      <c r="Y80" s="46"/>
      <c r="Z80" s="46"/>
    </row>
    <row r="81" ht="49.5" customHeight="1">
      <c r="A81" s="93" t="s">
        <v>138</v>
      </c>
      <c r="B81" s="83">
        <f>' Soroush  سروش'!C95</f>
        <v>0</v>
      </c>
      <c r="C81" s="83">
        <f>' BisPhone  بیسفون'!C97</f>
        <v>0</v>
      </c>
      <c r="D81" s="84">
        <f>' Gap  گپ'!C102</f>
        <v>0</v>
      </c>
      <c r="E81" s="83">
        <f>' Bale  بله'!C89</f>
        <v>50</v>
      </c>
      <c r="F81" s="83">
        <f>Telegram!C101</f>
        <v>100</v>
      </c>
      <c r="G81" s="83">
        <v>100.0</v>
      </c>
      <c r="H81" s="46"/>
      <c r="I81" s="46"/>
      <c r="J81" s="46"/>
      <c r="K81" s="46"/>
      <c r="L81" s="46"/>
      <c r="M81" s="46"/>
      <c r="N81" s="46"/>
      <c r="O81" s="46"/>
      <c r="P81" s="46"/>
      <c r="Q81" s="46"/>
      <c r="R81" s="46"/>
      <c r="S81" s="46"/>
      <c r="T81" s="46"/>
      <c r="U81" s="46"/>
      <c r="V81" s="46"/>
      <c r="W81" s="46"/>
      <c r="X81" s="46"/>
      <c r="Y81" s="46"/>
      <c r="Z81" s="46"/>
    </row>
    <row r="82" ht="49.5" customHeight="1">
      <c r="A82" s="93" t="s">
        <v>139</v>
      </c>
      <c r="B82" s="83">
        <f>' Soroush  سروش'!C96</f>
        <v>0</v>
      </c>
      <c r="C82" s="83">
        <f>' BisPhone  بیسفون'!C98</f>
        <v>0</v>
      </c>
      <c r="D82" s="84">
        <f>' Gap  گپ'!C103</f>
        <v>0</v>
      </c>
      <c r="E82" s="83">
        <f>' Bale  بله'!C90</f>
        <v>0</v>
      </c>
      <c r="F82" s="83">
        <f>Telegram!C102</f>
        <v>100</v>
      </c>
      <c r="G82" s="83">
        <v>0.0</v>
      </c>
      <c r="H82" s="46"/>
      <c r="I82" s="46"/>
      <c r="J82" s="46"/>
      <c r="K82" s="46"/>
      <c r="L82" s="46"/>
      <c r="M82" s="46"/>
      <c r="N82" s="46"/>
      <c r="O82" s="46"/>
      <c r="P82" s="46"/>
      <c r="Q82" s="46"/>
      <c r="R82" s="46"/>
      <c r="S82" s="46"/>
      <c r="T82" s="46"/>
      <c r="U82" s="46"/>
      <c r="V82" s="46"/>
      <c r="W82" s="46"/>
      <c r="X82" s="46"/>
      <c r="Y82" s="46"/>
      <c r="Z82" s="46"/>
    </row>
    <row r="83" ht="49.5" customHeight="1">
      <c r="A83" s="93" t="s">
        <v>140</v>
      </c>
      <c r="B83" s="83">
        <f>' Soroush  سروش'!C97</f>
        <v>0</v>
      </c>
      <c r="C83" s="83">
        <f>' BisPhone  بیسفون'!C99</f>
        <v>0</v>
      </c>
      <c r="D83" s="84">
        <f>' Gap  گپ'!C104</f>
        <v>0</v>
      </c>
      <c r="E83" s="83">
        <f>' Bale  بله'!C91</f>
        <v>0</v>
      </c>
      <c r="F83" s="83">
        <f>Telegram!C103</f>
        <v>0</v>
      </c>
      <c r="G83" s="83">
        <v>0.0</v>
      </c>
      <c r="H83" s="46"/>
      <c r="I83" s="46"/>
      <c r="J83" s="46"/>
      <c r="K83" s="46"/>
      <c r="L83" s="46"/>
      <c r="M83" s="46"/>
      <c r="N83" s="46"/>
      <c r="O83" s="46"/>
      <c r="P83" s="46"/>
      <c r="Q83" s="46"/>
      <c r="R83" s="46"/>
      <c r="S83" s="46"/>
      <c r="T83" s="46"/>
      <c r="U83" s="46"/>
      <c r="V83" s="46"/>
      <c r="W83" s="46"/>
      <c r="X83" s="46"/>
      <c r="Y83" s="46"/>
      <c r="Z83" s="46"/>
    </row>
    <row r="84" ht="49.5" customHeight="1">
      <c r="A84" s="93" t="s">
        <v>141</v>
      </c>
      <c r="B84" s="83">
        <f>' Soroush  سروش'!C98</f>
        <v>0</v>
      </c>
      <c r="C84" s="83">
        <f>' BisPhone  بیسفون'!C100</f>
        <v>0</v>
      </c>
      <c r="D84" s="84">
        <f>' Gap  گپ'!C105</f>
        <v>0</v>
      </c>
      <c r="E84" s="83">
        <f>' Bale  بله'!C92</f>
        <v>0</v>
      </c>
      <c r="F84" s="83">
        <f>Telegram!C104</f>
        <v>0</v>
      </c>
      <c r="G84" s="83">
        <v>100.0</v>
      </c>
      <c r="H84" s="46"/>
      <c r="I84" s="46"/>
      <c r="J84" s="46"/>
      <c r="K84" s="46"/>
      <c r="L84" s="46"/>
      <c r="M84" s="46"/>
      <c r="N84" s="46"/>
      <c r="O84" s="46"/>
      <c r="P84" s="46"/>
      <c r="Q84" s="46"/>
      <c r="R84" s="46"/>
      <c r="S84" s="46"/>
      <c r="T84" s="46"/>
      <c r="U84" s="46"/>
      <c r="V84" s="46"/>
      <c r="W84" s="46"/>
      <c r="X84" s="46"/>
      <c r="Y84" s="46"/>
      <c r="Z84" s="46"/>
    </row>
    <row r="85" ht="49.5" customHeight="1">
      <c r="A85" s="94" t="s">
        <v>142</v>
      </c>
      <c r="B85" s="95">
        <f>' Soroush  سروش'!C99</f>
        <v>0</v>
      </c>
      <c r="C85" s="95">
        <f>' BisPhone  بیسفون'!C101</f>
        <v>0</v>
      </c>
      <c r="D85" s="96">
        <f>' Gap  گپ'!C106</f>
        <v>0</v>
      </c>
      <c r="E85" s="95">
        <f>' Bale  بله'!C93</f>
        <v>12.5</v>
      </c>
      <c r="F85" s="95">
        <f>Telegram!C105</f>
        <v>50</v>
      </c>
      <c r="G85" s="95">
        <f>AVERAGE(G81:G84)</f>
        <v>50</v>
      </c>
      <c r="H85" s="46"/>
      <c r="I85" s="46"/>
      <c r="J85" s="46"/>
      <c r="K85" s="46"/>
      <c r="L85" s="46"/>
      <c r="M85" s="46"/>
      <c r="N85" s="46"/>
      <c r="O85" s="46"/>
      <c r="P85" s="46"/>
      <c r="Q85" s="46"/>
      <c r="R85" s="46"/>
      <c r="S85" s="46"/>
      <c r="T85" s="46"/>
      <c r="U85" s="46"/>
      <c r="V85" s="46"/>
      <c r="W85" s="46"/>
      <c r="X85" s="46"/>
      <c r="Y85" s="46"/>
      <c r="Z85" s="46"/>
    </row>
    <row r="86" ht="49.5" customHeight="1">
      <c r="A86" s="92" t="s">
        <v>143</v>
      </c>
      <c r="B86" s="83" t="str">
        <f>' Soroush  سروش'!C100</f>
        <v/>
      </c>
      <c r="C86" s="83" t="str">
        <f>' BisPhone  بیسفون'!C102</f>
        <v/>
      </c>
      <c r="D86" s="84" t="str">
        <f>' Gap  گپ'!C107</f>
        <v/>
      </c>
      <c r="E86" s="83" t="str">
        <f>' Bale  بله'!C94</f>
        <v/>
      </c>
      <c r="F86" s="83" t="str">
        <f>Telegram!C106</f>
        <v/>
      </c>
      <c r="G86" s="83"/>
      <c r="H86" s="46"/>
      <c r="I86" s="46"/>
      <c r="J86" s="46"/>
      <c r="K86" s="46"/>
      <c r="L86" s="46"/>
      <c r="M86" s="46"/>
      <c r="N86" s="46"/>
      <c r="O86" s="46"/>
      <c r="P86" s="46"/>
      <c r="Q86" s="46"/>
      <c r="R86" s="46"/>
      <c r="S86" s="46"/>
      <c r="T86" s="46"/>
      <c r="U86" s="46"/>
      <c r="V86" s="46"/>
      <c r="W86" s="46"/>
      <c r="X86" s="46"/>
      <c r="Y86" s="46"/>
      <c r="Z86" s="46"/>
    </row>
    <row r="87" ht="49.5" customHeight="1">
      <c r="A87" s="93" t="s">
        <v>144</v>
      </c>
      <c r="B87" s="83">
        <f>' Soroush  سروش'!C101</f>
        <v>100</v>
      </c>
      <c r="C87" s="83">
        <f>' BisPhone  بیسفون'!C103</f>
        <v>50</v>
      </c>
      <c r="D87" s="84">
        <f>' Gap  گپ'!C108</f>
        <v>50</v>
      </c>
      <c r="E87" s="83">
        <f>' Bale  بله'!C95</f>
        <v>100</v>
      </c>
      <c r="F87" s="83">
        <f>Telegram!C107</f>
        <v>100</v>
      </c>
      <c r="G87" s="83">
        <v>100.0</v>
      </c>
      <c r="H87" s="46"/>
      <c r="I87" s="46"/>
      <c r="J87" s="46"/>
      <c r="K87" s="46"/>
      <c r="L87" s="46"/>
      <c r="M87" s="46"/>
      <c r="N87" s="46"/>
      <c r="O87" s="46"/>
      <c r="P87" s="46"/>
      <c r="Q87" s="46"/>
      <c r="R87" s="46"/>
      <c r="S87" s="46"/>
      <c r="T87" s="46"/>
      <c r="U87" s="46"/>
      <c r="V87" s="46"/>
      <c r="W87" s="46"/>
      <c r="X87" s="46"/>
      <c r="Y87" s="46"/>
      <c r="Z87" s="46"/>
    </row>
    <row r="88" ht="49.5" customHeight="1">
      <c r="A88" s="93" t="s">
        <v>145</v>
      </c>
      <c r="B88" s="83">
        <f>' Soroush  سروش'!C102</f>
        <v>50</v>
      </c>
      <c r="C88" s="83">
        <f>' BisPhone  بیسفون'!C104</f>
        <v>0</v>
      </c>
      <c r="D88" s="84">
        <f>' Gap  گپ'!C109</f>
        <v>0</v>
      </c>
      <c r="E88" s="83">
        <f>' Bale  بله'!C96</f>
        <v>50</v>
      </c>
      <c r="F88" s="83">
        <f>Telegram!C108</f>
        <v>100</v>
      </c>
      <c r="G88" s="83">
        <v>100.0</v>
      </c>
      <c r="H88" s="46"/>
      <c r="I88" s="46"/>
      <c r="J88" s="46"/>
      <c r="K88" s="46"/>
      <c r="L88" s="46"/>
      <c r="M88" s="46"/>
      <c r="N88" s="46"/>
      <c r="O88" s="46"/>
      <c r="P88" s="46"/>
      <c r="Q88" s="46"/>
      <c r="R88" s="46"/>
      <c r="S88" s="46"/>
      <c r="T88" s="46"/>
      <c r="U88" s="46"/>
      <c r="V88" s="46"/>
      <c r="W88" s="46"/>
      <c r="X88" s="46"/>
      <c r="Y88" s="46"/>
      <c r="Z88" s="46"/>
    </row>
    <row r="89" ht="49.5" customHeight="1">
      <c r="A89" s="93" t="s">
        <v>146</v>
      </c>
      <c r="B89" s="83">
        <f>' Soroush  سروش'!C103</f>
        <v>50</v>
      </c>
      <c r="C89" s="83">
        <f>' BisPhone  بیسفون'!C105</f>
        <v>0</v>
      </c>
      <c r="D89" s="84">
        <f>' Gap  گپ'!C110</f>
        <v>50</v>
      </c>
      <c r="E89" s="83">
        <f>' Bale  بله'!C97</f>
        <v>50</v>
      </c>
      <c r="F89" s="83">
        <f>Telegram!C109</f>
        <v>100</v>
      </c>
      <c r="G89" s="83">
        <v>0.0</v>
      </c>
      <c r="H89" s="46"/>
      <c r="I89" s="46"/>
      <c r="J89" s="46"/>
      <c r="K89" s="46"/>
      <c r="L89" s="46"/>
      <c r="M89" s="46"/>
      <c r="N89" s="46"/>
      <c r="O89" s="46"/>
      <c r="P89" s="46"/>
      <c r="Q89" s="46"/>
      <c r="R89" s="46"/>
      <c r="S89" s="46"/>
      <c r="T89" s="46"/>
      <c r="U89" s="46"/>
      <c r="V89" s="46"/>
      <c r="W89" s="46"/>
      <c r="X89" s="46"/>
      <c r="Y89" s="46"/>
      <c r="Z89" s="46"/>
    </row>
    <row r="90" ht="49.5" customHeight="1">
      <c r="A90" s="94" t="s">
        <v>147</v>
      </c>
      <c r="B90" s="95">
        <f>' Soroush  سروش'!C104</f>
        <v>66.66666667</v>
      </c>
      <c r="C90" s="95">
        <f>' BisPhone  بیسفون'!C106</f>
        <v>16.66666667</v>
      </c>
      <c r="D90" s="96">
        <f>' Gap  گپ'!C111</f>
        <v>33.33333333</v>
      </c>
      <c r="E90" s="95">
        <f>' Bale  بله'!C98</f>
        <v>66.66666667</v>
      </c>
      <c r="F90" s="95">
        <f>Telegram!C110</f>
        <v>100</v>
      </c>
      <c r="G90" s="95">
        <f>AVERAGE(G87:G89)</f>
        <v>66.66666667</v>
      </c>
      <c r="H90" s="46"/>
      <c r="I90" s="46"/>
      <c r="J90" s="46"/>
      <c r="K90" s="46"/>
      <c r="L90" s="46"/>
      <c r="M90" s="46"/>
      <c r="N90" s="46"/>
      <c r="O90" s="46"/>
      <c r="P90" s="46"/>
      <c r="Q90" s="46"/>
      <c r="R90" s="46"/>
      <c r="S90" s="46"/>
      <c r="T90" s="46"/>
      <c r="U90" s="46"/>
      <c r="V90" s="46"/>
      <c r="W90" s="46"/>
      <c r="X90" s="46"/>
      <c r="Y90" s="46"/>
      <c r="Z90" s="46"/>
    </row>
    <row r="91" ht="49.5" customHeight="1">
      <c r="A91" s="92" t="s">
        <v>148</v>
      </c>
      <c r="B91" s="83" t="str">
        <f>' Soroush  سروش'!C105</f>
        <v/>
      </c>
      <c r="C91" s="83" t="str">
        <f>' BisPhone  بیسفون'!C107</f>
        <v/>
      </c>
      <c r="D91" s="84" t="str">
        <f>' Gap  گپ'!C112</f>
        <v/>
      </c>
      <c r="E91" s="83" t="str">
        <f>' Bale  بله'!C99</f>
        <v/>
      </c>
      <c r="F91" s="83" t="str">
        <f>Telegram!C111</f>
        <v/>
      </c>
      <c r="G91" s="83"/>
      <c r="H91" s="46"/>
      <c r="I91" s="46"/>
      <c r="J91" s="46"/>
      <c r="K91" s="46"/>
      <c r="L91" s="46"/>
      <c r="M91" s="46"/>
      <c r="N91" s="46"/>
      <c r="O91" s="46"/>
      <c r="P91" s="46"/>
      <c r="Q91" s="46"/>
      <c r="R91" s="46"/>
      <c r="S91" s="46"/>
      <c r="T91" s="46"/>
      <c r="U91" s="46"/>
      <c r="V91" s="46"/>
      <c r="W91" s="46"/>
      <c r="X91" s="46"/>
      <c r="Y91" s="46"/>
      <c r="Z91" s="46"/>
    </row>
    <row r="92" ht="49.5" customHeight="1">
      <c r="A92" s="93" t="s">
        <v>149</v>
      </c>
      <c r="B92" s="83">
        <f>' Soroush  سروش'!C106</f>
        <v>0</v>
      </c>
      <c r="C92" s="83">
        <f>' BisPhone  بیسفون'!C108</f>
        <v>0</v>
      </c>
      <c r="D92" s="84">
        <f>' Gap  گپ'!C113</f>
        <v>0</v>
      </c>
      <c r="E92" s="83">
        <f>' Bale  بله'!C100</f>
        <v>0</v>
      </c>
      <c r="F92" s="83">
        <f>Telegram!C112</f>
        <v>50</v>
      </c>
      <c r="G92" s="83">
        <v>0.0</v>
      </c>
      <c r="H92" s="46"/>
      <c r="I92" s="46"/>
      <c r="J92" s="46"/>
      <c r="K92" s="46"/>
      <c r="L92" s="46"/>
      <c r="M92" s="46"/>
      <c r="N92" s="46"/>
      <c r="O92" s="46"/>
      <c r="P92" s="46"/>
      <c r="Q92" s="46"/>
      <c r="R92" s="46"/>
      <c r="S92" s="46"/>
      <c r="T92" s="46"/>
      <c r="U92" s="46"/>
      <c r="V92" s="46"/>
      <c r="W92" s="46"/>
      <c r="X92" s="46"/>
      <c r="Y92" s="46"/>
      <c r="Z92" s="46"/>
    </row>
    <row r="93" ht="49.5" customHeight="1">
      <c r="A93" s="93" t="s">
        <v>150</v>
      </c>
      <c r="B93" s="83">
        <f>' Soroush  سروش'!C107</f>
        <v>0</v>
      </c>
      <c r="C93" s="83">
        <f>' BisPhone  بیسفون'!C109</f>
        <v>0</v>
      </c>
      <c r="D93" s="84">
        <f>' Gap  گپ'!C114</f>
        <v>0</v>
      </c>
      <c r="E93" s="83">
        <f>' Bale  بله'!C101</f>
        <v>0</v>
      </c>
      <c r="F93" s="83">
        <f>Telegram!C113</f>
        <v>100</v>
      </c>
      <c r="G93" s="83">
        <v>0.0</v>
      </c>
      <c r="H93" s="46"/>
      <c r="I93" s="46"/>
      <c r="J93" s="46"/>
      <c r="K93" s="46"/>
      <c r="L93" s="46"/>
      <c r="M93" s="46"/>
      <c r="N93" s="46"/>
      <c r="O93" s="46"/>
      <c r="P93" s="46"/>
      <c r="Q93" s="46"/>
      <c r="R93" s="46"/>
      <c r="S93" s="46"/>
      <c r="T93" s="46"/>
      <c r="U93" s="46"/>
      <c r="V93" s="46"/>
      <c r="W93" s="46"/>
      <c r="X93" s="46"/>
      <c r="Y93" s="46"/>
      <c r="Z93" s="46"/>
    </row>
    <row r="94" ht="49.5" customHeight="1">
      <c r="A94" s="93" t="s">
        <v>151</v>
      </c>
      <c r="B94" s="83">
        <f>' Soroush  سروش'!C108</f>
        <v>0</v>
      </c>
      <c r="C94" s="83">
        <f>' BisPhone  بیسفون'!C110</f>
        <v>0</v>
      </c>
      <c r="D94" s="84">
        <f>' Gap  گپ'!C115</f>
        <v>0</v>
      </c>
      <c r="E94" s="83">
        <f>' Bale  بله'!C102</f>
        <v>0</v>
      </c>
      <c r="F94" s="83">
        <f>Telegram!C114</f>
        <v>100</v>
      </c>
      <c r="G94" s="83">
        <v>0.0</v>
      </c>
      <c r="H94" s="46"/>
      <c r="I94" s="46"/>
      <c r="J94" s="46"/>
      <c r="K94" s="46"/>
      <c r="L94" s="46"/>
      <c r="M94" s="46"/>
      <c r="N94" s="46"/>
      <c r="O94" s="46"/>
      <c r="P94" s="46"/>
      <c r="Q94" s="46"/>
      <c r="R94" s="46"/>
      <c r="S94" s="46"/>
      <c r="T94" s="46"/>
      <c r="U94" s="46"/>
      <c r="V94" s="46"/>
      <c r="W94" s="46"/>
      <c r="X94" s="46"/>
      <c r="Y94" s="46"/>
      <c r="Z94" s="46"/>
    </row>
    <row r="95" ht="49.5" customHeight="1">
      <c r="A95" s="93" t="s">
        <v>152</v>
      </c>
      <c r="B95" s="83">
        <f>' Soroush  سروش'!C109</f>
        <v>0</v>
      </c>
      <c r="C95" s="83">
        <f>' BisPhone  بیسفون'!C111</f>
        <v>0</v>
      </c>
      <c r="D95" s="84">
        <f>' Gap  گپ'!C116</f>
        <v>0</v>
      </c>
      <c r="E95" s="83">
        <f>' Bale  بله'!C103</f>
        <v>0</v>
      </c>
      <c r="F95" s="83">
        <f>Telegram!C115</f>
        <v>0</v>
      </c>
      <c r="G95" s="83">
        <v>0.0</v>
      </c>
      <c r="H95" s="46"/>
      <c r="I95" s="46"/>
      <c r="J95" s="46"/>
      <c r="K95" s="46"/>
      <c r="L95" s="46"/>
      <c r="M95" s="46"/>
      <c r="N95" s="46"/>
      <c r="O95" s="46"/>
      <c r="P95" s="46"/>
      <c r="Q95" s="46"/>
      <c r="R95" s="46"/>
      <c r="S95" s="46"/>
      <c r="T95" s="46"/>
      <c r="U95" s="46"/>
      <c r="V95" s="46"/>
      <c r="W95" s="46"/>
      <c r="X95" s="46"/>
      <c r="Y95" s="46"/>
      <c r="Z95" s="46"/>
    </row>
    <row r="96" ht="49.5" customHeight="1">
      <c r="A96" s="93" t="s">
        <v>153</v>
      </c>
      <c r="B96" s="83">
        <f>' Soroush  سروش'!C110</f>
        <v>50</v>
      </c>
      <c r="C96" s="83">
        <f>' BisPhone  بیسفون'!C112</f>
        <v>0</v>
      </c>
      <c r="D96" s="84">
        <f>' Gap  گپ'!C117</f>
        <v>0</v>
      </c>
      <c r="E96" s="83">
        <f>' Bale  بله'!C104</f>
        <v>0</v>
      </c>
      <c r="F96" s="83">
        <f>Telegram!C116</f>
        <v>50</v>
      </c>
      <c r="G96" s="83">
        <v>0.0</v>
      </c>
      <c r="H96" s="46"/>
      <c r="I96" s="46"/>
      <c r="J96" s="46"/>
      <c r="K96" s="46"/>
      <c r="L96" s="46"/>
      <c r="M96" s="46"/>
      <c r="N96" s="46"/>
      <c r="O96" s="46"/>
      <c r="P96" s="46"/>
      <c r="Q96" s="46"/>
      <c r="R96" s="46"/>
      <c r="S96" s="46"/>
      <c r="T96" s="46"/>
      <c r="U96" s="46"/>
      <c r="V96" s="46"/>
      <c r="W96" s="46"/>
      <c r="X96" s="46"/>
      <c r="Y96" s="46"/>
      <c r="Z96" s="46"/>
    </row>
    <row r="97" ht="49.5" customHeight="1">
      <c r="A97" s="94" t="s">
        <v>154</v>
      </c>
      <c r="B97" s="95">
        <f>' Soroush  سروش'!C111</f>
        <v>10</v>
      </c>
      <c r="C97" s="95">
        <f>' BisPhone  بیسفون'!C113</f>
        <v>0</v>
      </c>
      <c r="D97" s="96">
        <f>' Gap  گپ'!C118</f>
        <v>0</v>
      </c>
      <c r="E97" s="95">
        <f>' Bale  بله'!C105</f>
        <v>0</v>
      </c>
      <c r="F97" s="95">
        <f>Telegram!C117</f>
        <v>60</v>
      </c>
      <c r="G97" s="95">
        <f>AVERAGE(G92:G96)</f>
        <v>0</v>
      </c>
      <c r="H97" s="46"/>
      <c r="I97" s="46"/>
      <c r="J97" s="46"/>
      <c r="K97" s="46"/>
      <c r="L97" s="46"/>
      <c r="M97" s="46"/>
      <c r="N97" s="46"/>
      <c r="O97" s="46"/>
      <c r="P97" s="46"/>
      <c r="Q97" s="46"/>
      <c r="R97" s="46"/>
      <c r="S97" s="46"/>
      <c r="T97" s="46"/>
      <c r="U97" s="46"/>
      <c r="V97" s="46"/>
      <c r="W97" s="46"/>
      <c r="X97" s="46"/>
      <c r="Y97" s="46"/>
      <c r="Z97" s="46"/>
    </row>
    <row r="98" ht="49.5" customHeight="1">
      <c r="A98" s="92" t="s">
        <v>155</v>
      </c>
      <c r="B98" s="83" t="str">
        <f>' Soroush  سروش'!C112</f>
        <v/>
      </c>
      <c r="C98" s="83" t="str">
        <f>' BisPhone  بیسفون'!C114</f>
        <v/>
      </c>
      <c r="D98" s="84" t="str">
        <f>' Gap  گپ'!C119</f>
        <v/>
      </c>
      <c r="E98" s="83" t="str">
        <f>' Bale  بله'!C106</f>
        <v/>
      </c>
      <c r="F98" s="83" t="str">
        <f>Telegram!C118</f>
        <v/>
      </c>
      <c r="G98" s="83"/>
      <c r="H98" s="46"/>
      <c r="I98" s="46"/>
      <c r="J98" s="46"/>
      <c r="K98" s="46"/>
      <c r="L98" s="46"/>
      <c r="M98" s="46"/>
      <c r="N98" s="46"/>
      <c r="O98" s="46"/>
      <c r="P98" s="46"/>
      <c r="Q98" s="46"/>
      <c r="R98" s="46"/>
      <c r="S98" s="46"/>
      <c r="T98" s="46"/>
      <c r="U98" s="46"/>
      <c r="V98" s="46"/>
      <c r="W98" s="46"/>
      <c r="X98" s="46"/>
      <c r="Y98" s="46"/>
      <c r="Z98" s="46"/>
    </row>
    <row r="99" ht="49.5" customHeight="1">
      <c r="A99" s="93" t="s">
        <v>156</v>
      </c>
      <c r="B99" s="83">
        <f>' Soroush  سروش'!C113</f>
        <v>100</v>
      </c>
      <c r="C99" s="83">
        <f>' BisPhone  بیسفون'!C115</f>
        <v>0</v>
      </c>
      <c r="D99" s="84">
        <f>' Gap  گپ'!C120</f>
        <v>50</v>
      </c>
      <c r="E99" s="83">
        <f>' Bale  بله'!C107</f>
        <v>50</v>
      </c>
      <c r="F99" s="83">
        <f>Telegram!C119</f>
        <v>50</v>
      </c>
      <c r="G99" s="83">
        <v>50.0</v>
      </c>
      <c r="H99" s="46"/>
      <c r="I99" s="46"/>
      <c r="J99" s="46"/>
      <c r="K99" s="46"/>
      <c r="L99" s="46"/>
      <c r="M99" s="46"/>
      <c r="N99" s="46"/>
      <c r="O99" s="46"/>
      <c r="P99" s="46"/>
      <c r="Q99" s="46"/>
      <c r="R99" s="46"/>
      <c r="S99" s="46"/>
      <c r="T99" s="46"/>
      <c r="U99" s="46"/>
      <c r="V99" s="46"/>
      <c r="W99" s="46"/>
      <c r="X99" s="46"/>
      <c r="Y99" s="46"/>
      <c r="Z99" s="46"/>
    </row>
    <row r="100" ht="49.5" customHeight="1">
      <c r="A100" s="93" t="s">
        <v>157</v>
      </c>
      <c r="B100" s="83">
        <f>' Soroush  سروش'!C114</f>
        <v>0</v>
      </c>
      <c r="C100" s="83">
        <f>' BisPhone  بیسفون'!C116</f>
        <v>0</v>
      </c>
      <c r="D100" s="84">
        <f>' Gap  گپ'!C121</f>
        <v>0</v>
      </c>
      <c r="E100" s="83">
        <f>' Bale  بله'!C108</f>
        <v>50</v>
      </c>
      <c r="F100" s="83">
        <f>Telegram!C120</f>
        <v>100</v>
      </c>
      <c r="G100" s="83">
        <v>50.0</v>
      </c>
      <c r="H100" s="46"/>
      <c r="I100" s="46"/>
      <c r="J100" s="46"/>
      <c r="K100" s="46"/>
      <c r="L100" s="46"/>
      <c r="M100" s="46"/>
      <c r="N100" s="46"/>
      <c r="O100" s="46"/>
      <c r="P100" s="46"/>
      <c r="Q100" s="46"/>
      <c r="R100" s="46"/>
      <c r="S100" s="46"/>
      <c r="T100" s="46"/>
      <c r="U100" s="46"/>
      <c r="V100" s="46"/>
      <c r="W100" s="46"/>
      <c r="X100" s="46"/>
      <c r="Y100" s="46"/>
      <c r="Z100" s="46"/>
    </row>
    <row r="101" ht="49.5" customHeight="1">
      <c r="A101" s="93" t="s">
        <v>158</v>
      </c>
      <c r="B101" s="83">
        <f>' Soroush  سروش'!C115</f>
        <v>0</v>
      </c>
      <c r="C101" s="83">
        <f>' BisPhone  بیسفون'!C117</f>
        <v>0</v>
      </c>
      <c r="D101" s="84">
        <f>' Gap  گپ'!C122</f>
        <v>0</v>
      </c>
      <c r="E101" s="83">
        <f>' Bale  بله'!C109</f>
        <v>100</v>
      </c>
      <c r="F101" s="83">
        <f>Telegram!C121</f>
        <v>100</v>
      </c>
      <c r="G101" s="83">
        <v>100.0</v>
      </c>
      <c r="H101" s="46"/>
      <c r="I101" s="46"/>
      <c r="J101" s="46"/>
      <c r="K101" s="46"/>
      <c r="L101" s="46"/>
      <c r="M101" s="46"/>
      <c r="N101" s="46"/>
      <c r="O101" s="46"/>
      <c r="P101" s="46"/>
      <c r="Q101" s="46"/>
      <c r="R101" s="46"/>
      <c r="S101" s="46"/>
      <c r="T101" s="46"/>
      <c r="U101" s="46"/>
      <c r="V101" s="46"/>
      <c r="W101" s="46"/>
      <c r="X101" s="46"/>
      <c r="Y101" s="46"/>
      <c r="Z101" s="46"/>
    </row>
    <row r="102" ht="49.5" customHeight="1">
      <c r="A102" s="93" t="s">
        <v>159</v>
      </c>
      <c r="B102" s="83">
        <f>' Soroush  سروش'!C116</f>
        <v>0</v>
      </c>
      <c r="C102" s="83">
        <f>' BisPhone  بیسفون'!C118</f>
        <v>0</v>
      </c>
      <c r="D102" s="84">
        <f>' Gap  گپ'!C123</f>
        <v>0</v>
      </c>
      <c r="E102" s="83">
        <f>' Bale  بله'!C110</f>
        <v>0</v>
      </c>
      <c r="F102" s="83">
        <f>Telegram!C122</f>
        <v>50</v>
      </c>
      <c r="G102" s="83">
        <v>50.0</v>
      </c>
      <c r="H102" s="46"/>
      <c r="I102" s="46"/>
      <c r="J102" s="46"/>
      <c r="K102" s="46"/>
      <c r="L102" s="46"/>
      <c r="M102" s="46"/>
      <c r="N102" s="46"/>
      <c r="O102" s="46"/>
      <c r="P102" s="46"/>
      <c r="Q102" s="46"/>
      <c r="R102" s="46"/>
      <c r="S102" s="46"/>
      <c r="T102" s="46"/>
      <c r="U102" s="46"/>
      <c r="V102" s="46"/>
      <c r="W102" s="46"/>
      <c r="X102" s="46"/>
      <c r="Y102" s="46"/>
      <c r="Z102" s="46"/>
    </row>
    <row r="103" ht="49.5" customHeight="1">
      <c r="A103" s="94" t="s">
        <v>160</v>
      </c>
      <c r="B103" s="95">
        <f>' Soroush  سروش'!C117</f>
        <v>25</v>
      </c>
      <c r="C103" s="95">
        <f>' BisPhone  بیسفون'!C119</f>
        <v>0</v>
      </c>
      <c r="D103" s="96">
        <f>' Gap  گپ'!C124</f>
        <v>12.5</v>
      </c>
      <c r="E103" s="95">
        <f>' Bale  بله'!C111</f>
        <v>50</v>
      </c>
      <c r="F103" s="95">
        <f>Telegram!C123</f>
        <v>75</v>
      </c>
      <c r="G103" s="95">
        <f>AVERAGE(G99:G102)</f>
        <v>62.5</v>
      </c>
      <c r="H103" s="46"/>
      <c r="I103" s="46"/>
      <c r="J103" s="46"/>
      <c r="K103" s="46"/>
      <c r="L103" s="46"/>
      <c r="M103" s="46"/>
      <c r="N103" s="46"/>
      <c r="O103" s="46"/>
      <c r="P103" s="46"/>
      <c r="Q103" s="46"/>
      <c r="R103" s="46"/>
      <c r="S103" s="46"/>
      <c r="T103" s="46"/>
      <c r="U103" s="46"/>
      <c r="V103" s="46"/>
      <c r="W103" s="46"/>
      <c r="X103" s="46"/>
      <c r="Y103" s="46"/>
      <c r="Z103" s="46"/>
    </row>
    <row r="104" ht="49.5" customHeight="1">
      <c r="A104" s="92" t="s">
        <v>161</v>
      </c>
      <c r="B104" s="83" t="str">
        <f>' Soroush  سروش'!C118</f>
        <v/>
      </c>
      <c r="C104" s="83" t="str">
        <f>' BisPhone  بیسفون'!C120</f>
        <v/>
      </c>
      <c r="D104" s="84" t="str">
        <f>' Gap  گپ'!C125</f>
        <v/>
      </c>
      <c r="E104" s="83" t="str">
        <f>' Bale  بله'!C112</f>
        <v/>
      </c>
      <c r="F104" s="83" t="str">
        <f>Telegram!C124</f>
        <v/>
      </c>
      <c r="G104" s="83"/>
      <c r="H104" s="46"/>
      <c r="I104" s="46"/>
      <c r="J104" s="46"/>
      <c r="K104" s="46"/>
      <c r="L104" s="46"/>
      <c r="M104" s="46"/>
      <c r="N104" s="46"/>
      <c r="O104" s="46"/>
      <c r="P104" s="46"/>
      <c r="Q104" s="46"/>
      <c r="R104" s="46"/>
      <c r="S104" s="46"/>
      <c r="T104" s="46"/>
      <c r="U104" s="46"/>
      <c r="V104" s="46"/>
      <c r="W104" s="46"/>
      <c r="X104" s="46"/>
      <c r="Y104" s="46"/>
      <c r="Z104" s="46"/>
    </row>
    <row r="105" ht="49.5" customHeight="1">
      <c r="A105" s="93" t="s">
        <v>162</v>
      </c>
      <c r="B105" s="83">
        <f>' Soroush  سروش'!C119</f>
        <v>50</v>
      </c>
      <c r="C105" s="83">
        <f>' BisPhone  بیسفون'!C121</f>
        <v>0</v>
      </c>
      <c r="D105" s="84">
        <f>' Gap  گپ'!C126</f>
        <v>50</v>
      </c>
      <c r="E105" s="83">
        <f>' Bale  بله'!C113</f>
        <v>50</v>
      </c>
      <c r="F105" s="83">
        <f>Telegram!C125</f>
        <v>100</v>
      </c>
      <c r="G105" s="83">
        <v>50.0</v>
      </c>
      <c r="H105" s="46"/>
      <c r="I105" s="46"/>
      <c r="J105" s="46"/>
      <c r="K105" s="46"/>
      <c r="L105" s="46"/>
      <c r="M105" s="46"/>
      <c r="N105" s="46"/>
      <c r="O105" s="46"/>
      <c r="P105" s="46"/>
      <c r="Q105" s="46"/>
      <c r="R105" s="46"/>
      <c r="S105" s="46"/>
      <c r="T105" s="46"/>
      <c r="U105" s="46"/>
      <c r="V105" s="46"/>
      <c r="W105" s="46"/>
      <c r="X105" s="46"/>
      <c r="Y105" s="46"/>
      <c r="Z105" s="46"/>
    </row>
    <row r="106" ht="49.5" customHeight="1">
      <c r="A106" s="93" t="s">
        <v>163</v>
      </c>
      <c r="B106" s="83">
        <f>' Soroush  سروش'!C120</f>
        <v>0</v>
      </c>
      <c r="C106" s="83">
        <f>' BisPhone  بیسفون'!C122</f>
        <v>50</v>
      </c>
      <c r="D106" s="84">
        <f>' Gap  گپ'!C127</f>
        <v>0</v>
      </c>
      <c r="E106" s="83">
        <f>' Bale  بله'!C114</f>
        <v>0</v>
      </c>
      <c r="F106" s="83">
        <f>Telegram!C126</f>
        <v>100</v>
      </c>
      <c r="G106" s="83">
        <v>100.0</v>
      </c>
      <c r="H106" s="46"/>
      <c r="I106" s="46"/>
      <c r="J106" s="46"/>
      <c r="K106" s="46"/>
      <c r="L106" s="46"/>
      <c r="M106" s="46"/>
      <c r="N106" s="46"/>
      <c r="O106" s="46"/>
      <c r="P106" s="46"/>
      <c r="Q106" s="46"/>
      <c r="R106" s="46"/>
      <c r="S106" s="46"/>
      <c r="T106" s="46"/>
      <c r="U106" s="46"/>
      <c r="V106" s="46"/>
      <c r="W106" s="46"/>
      <c r="X106" s="46"/>
      <c r="Y106" s="46"/>
      <c r="Z106" s="46"/>
    </row>
    <row r="107" ht="49.5" customHeight="1">
      <c r="A107" s="93" t="s">
        <v>164</v>
      </c>
      <c r="B107" s="83">
        <f>' Soroush  سروش'!C121</f>
        <v>0</v>
      </c>
      <c r="C107" s="83">
        <f>' BisPhone  بیسفون'!C123</f>
        <v>0</v>
      </c>
      <c r="D107" s="84">
        <f>' Gap  گپ'!C128</f>
        <v>0</v>
      </c>
      <c r="E107" s="83">
        <f>' Bale  بله'!C115</f>
        <v>0</v>
      </c>
      <c r="F107" s="83">
        <f>Telegram!C127</f>
        <v>100</v>
      </c>
      <c r="G107" s="83">
        <v>50.0</v>
      </c>
      <c r="H107" s="46"/>
      <c r="I107" s="46"/>
      <c r="J107" s="46"/>
      <c r="K107" s="46"/>
      <c r="L107" s="46"/>
      <c r="M107" s="46"/>
      <c r="N107" s="46"/>
      <c r="O107" s="46"/>
      <c r="P107" s="46"/>
      <c r="Q107" s="46"/>
      <c r="R107" s="46"/>
      <c r="S107" s="46"/>
      <c r="T107" s="46"/>
      <c r="U107" s="46"/>
      <c r="V107" s="46"/>
      <c r="W107" s="46"/>
      <c r="X107" s="46"/>
      <c r="Y107" s="46"/>
      <c r="Z107" s="46"/>
    </row>
    <row r="108" ht="49.5" customHeight="1">
      <c r="A108" s="93" t="s">
        <v>165</v>
      </c>
      <c r="B108" s="83">
        <f>' Soroush  سروش'!C122</f>
        <v>100</v>
      </c>
      <c r="C108" s="83">
        <f>' BisPhone  بیسفون'!C124</f>
        <v>0</v>
      </c>
      <c r="D108" s="84">
        <f>' Gap  گپ'!C129</f>
        <v>50</v>
      </c>
      <c r="E108" s="83">
        <f>' Bale  بله'!C116</f>
        <v>50</v>
      </c>
      <c r="F108" s="83">
        <f>Telegram!C128</f>
        <v>100</v>
      </c>
      <c r="G108" s="83">
        <v>0.0</v>
      </c>
      <c r="H108" s="46"/>
      <c r="I108" s="46"/>
      <c r="J108" s="46"/>
      <c r="K108" s="46"/>
      <c r="L108" s="46"/>
      <c r="M108" s="46"/>
      <c r="N108" s="46"/>
      <c r="O108" s="46"/>
      <c r="P108" s="46"/>
      <c r="Q108" s="46"/>
      <c r="R108" s="46"/>
      <c r="S108" s="46"/>
      <c r="T108" s="46"/>
      <c r="U108" s="46"/>
      <c r="V108" s="46"/>
      <c r="W108" s="46"/>
      <c r="X108" s="46"/>
      <c r="Y108" s="46"/>
      <c r="Z108" s="46"/>
    </row>
    <row r="109" ht="49.5" customHeight="1">
      <c r="A109" s="94" t="s">
        <v>166</v>
      </c>
      <c r="B109" s="95">
        <f>' Soroush  سروش'!C123</f>
        <v>37.5</v>
      </c>
      <c r="C109" s="95">
        <f>' BisPhone  بیسفون'!C125</f>
        <v>12.5</v>
      </c>
      <c r="D109" s="96">
        <f>' Gap  گپ'!C130</f>
        <v>25</v>
      </c>
      <c r="E109" s="95">
        <f>' Bale  بله'!C117</f>
        <v>25</v>
      </c>
      <c r="F109" s="95">
        <f>Telegram!C129</f>
        <v>100</v>
      </c>
      <c r="G109" s="95">
        <f>AVERAGE(G105:G108)</f>
        <v>50</v>
      </c>
      <c r="H109" s="46"/>
      <c r="I109" s="46"/>
      <c r="J109" s="46"/>
      <c r="K109" s="46"/>
      <c r="L109" s="46"/>
      <c r="M109" s="46"/>
      <c r="N109" s="46"/>
      <c r="O109" s="46"/>
      <c r="P109" s="46"/>
      <c r="Q109" s="46"/>
      <c r="R109" s="46"/>
      <c r="S109" s="46"/>
      <c r="T109" s="46"/>
      <c r="U109" s="46"/>
      <c r="V109" s="46"/>
      <c r="W109" s="46"/>
      <c r="X109" s="46"/>
      <c r="Y109" s="46"/>
      <c r="Z109" s="46"/>
    </row>
    <row r="110" ht="49.5" customHeight="1">
      <c r="A110" s="92" t="s">
        <v>167</v>
      </c>
      <c r="B110" s="83" t="str">
        <f>' Soroush  سروش'!C124</f>
        <v/>
      </c>
      <c r="C110" s="83" t="str">
        <f>' BisPhone  بیسفون'!C126</f>
        <v/>
      </c>
      <c r="D110" s="84" t="str">
        <f>' Gap  گپ'!C131</f>
        <v/>
      </c>
      <c r="E110" s="83" t="str">
        <f>' Bale  بله'!C118</f>
        <v/>
      </c>
      <c r="F110" s="83" t="str">
        <f>Telegram!C130</f>
        <v/>
      </c>
      <c r="G110" s="83"/>
      <c r="H110" s="46"/>
      <c r="I110" s="46"/>
      <c r="J110" s="46"/>
      <c r="K110" s="46"/>
      <c r="L110" s="46"/>
      <c r="M110" s="46"/>
      <c r="N110" s="46"/>
      <c r="O110" s="46"/>
      <c r="P110" s="46"/>
      <c r="Q110" s="46"/>
      <c r="R110" s="46"/>
      <c r="S110" s="46"/>
      <c r="T110" s="46"/>
      <c r="U110" s="46"/>
      <c r="V110" s="46"/>
      <c r="W110" s="46"/>
      <c r="X110" s="46"/>
      <c r="Y110" s="46"/>
      <c r="Z110" s="46"/>
    </row>
    <row r="111" ht="49.5" customHeight="1">
      <c r="A111" s="93" t="s">
        <v>168</v>
      </c>
      <c r="B111" s="83">
        <f>' Soroush  سروش'!C125</f>
        <v>50</v>
      </c>
      <c r="C111" s="83">
        <f>' BisPhone  بیسفون'!C127</f>
        <v>50</v>
      </c>
      <c r="D111" s="84">
        <f>' Gap  گپ'!C132</f>
        <v>100</v>
      </c>
      <c r="E111" s="83">
        <f>' Bale  بله'!C119</f>
        <v>50</v>
      </c>
      <c r="F111" s="83">
        <f>Telegram!C131</f>
        <v>100</v>
      </c>
      <c r="G111" s="83">
        <v>50.0</v>
      </c>
      <c r="H111" s="46"/>
      <c r="I111" s="46"/>
      <c r="J111" s="46"/>
      <c r="K111" s="46"/>
      <c r="L111" s="46"/>
      <c r="M111" s="46"/>
      <c r="N111" s="46"/>
      <c r="O111" s="46"/>
      <c r="P111" s="46"/>
      <c r="Q111" s="46"/>
      <c r="R111" s="46"/>
      <c r="S111" s="46"/>
      <c r="T111" s="46"/>
      <c r="U111" s="46"/>
      <c r="V111" s="46"/>
      <c r="W111" s="46"/>
      <c r="X111" s="46"/>
      <c r="Y111" s="46"/>
      <c r="Z111" s="46"/>
    </row>
    <row r="112" ht="49.5" customHeight="1">
      <c r="A112" s="93" t="s">
        <v>169</v>
      </c>
      <c r="B112" s="83">
        <f>' Soroush  سروش'!C126</f>
        <v>0</v>
      </c>
      <c r="C112" s="83">
        <f>' BisPhone  بیسفون'!C128</f>
        <v>0</v>
      </c>
      <c r="D112" s="84">
        <f>' Gap  گپ'!C133</f>
        <v>0</v>
      </c>
      <c r="E112" s="83">
        <f>' Bale  بله'!C120</f>
        <v>0</v>
      </c>
      <c r="F112" s="83">
        <f>Telegram!C132</f>
        <v>50</v>
      </c>
      <c r="G112" s="83">
        <v>50.0</v>
      </c>
      <c r="H112" s="46"/>
      <c r="I112" s="46"/>
      <c r="J112" s="46"/>
      <c r="K112" s="46"/>
      <c r="L112" s="46"/>
      <c r="M112" s="46"/>
      <c r="N112" s="46"/>
      <c r="O112" s="46"/>
      <c r="P112" s="46"/>
      <c r="Q112" s="46"/>
      <c r="R112" s="46"/>
      <c r="S112" s="46"/>
      <c r="T112" s="46"/>
      <c r="U112" s="46"/>
      <c r="V112" s="46"/>
      <c r="W112" s="46"/>
      <c r="X112" s="46"/>
      <c r="Y112" s="46"/>
      <c r="Z112" s="46"/>
    </row>
    <row r="113" ht="49.5" customHeight="1">
      <c r="A113" s="93" t="s">
        <v>170</v>
      </c>
      <c r="B113" s="83">
        <f>' Soroush  سروش'!C127</f>
        <v>0</v>
      </c>
      <c r="C113" s="83">
        <f>' BisPhone  بیسفون'!C129</f>
        <v>0</v>
      </c>
      <c r="D113" s="84">
        <f>' Gap  گپ'!C134</f>
        <v>0</v>
      </c>
      <c r="E113" s="83">
        <f>' Bale  بله'!C121</f>
        <v>0</v>
      </c>
      <c r="F113" s="83">
        <f>Telegram!C133</f>
        <v>0</v>
      </c>
      <c r="G113" s="83">
        <v>0.0</v>
      </c>
      <c r="H113" s="46"/>
      <c r="I113" s="46"/>
      <c r="J113" s="46"/>
      <c r="K113" s="46"/>
      <c r="L113" s="46"/>
      <c r="M113" s="46"/>
      <c r="N113" s="46"/>
      <c r="O113" s="46"/>
      <c r="P113" s="46"/>
      <c r="Q113" s="46"/>
      <c r="R113" s="46"/>
      <c r="S113" s="46"/>
      <c r="T113" s="46"/>
      <c r="U113" s="46"/>
      <c r="V113" s="46"/>
      <c r="W113" s="46"/>
      <c r="X113" s="46"/>
      <c r="Y113" s="46"/>
      <c r="Z113" s="46"/>
    </row>
    <row r="114" ht="49.5" customHeight="1">
      <c r="A114" s="93" t="s">
        <v>171</v>
      </c>
      <c r="B114" s="83">
        <f>' Soroush  سروش'!C128</f>
        <v>100</v>
      </c>
      <c r="C114" s="83">
        <f>' BisPhone  بیسفون'!C130</f>
        <v>100</v>
      </c>
      <c r="D114" s="84">
        <f>' Gap  گپ'!C135</f>
        <v>100</v>
      </c>
      <c r="E114" s="83">
        <f>' Bale  بله'!C122</f>
        <v>100</v>
      </c>
      <c r="F114" s="83">
        <f>Telegram!C134</f>
        <v>100</v>
      </c>
      <c r="G114" s="83">
        <v>50.0</v>
      </c>
      <c r="H114" s="46"/>
      <c r="I114" s="46"/>
      <c r="J114" s="46"/>
      <c r="K114" s="46"/>
      <c r="L114" s="46"/>
      <c r="M114" s="46"/>
      <c r="N114" s="46"/>
      <c r="O114" s="46"/>
      <c r="P114" s="46"/>
      <c r="Q114" s="46"/>
      <c r="R114" s="46"/>
      <c r="S114" s="46"/>
      <c r="T114" s="46"/>
      <c r="U114" s="46"/>
      <c r="V114" s="46"/>
      <c r="W114" s="46"/>
      <c r="X114" s="46"/>
      <c r="Y114" s="46"/>
      <c r="Z114" s="46"/>
    </row>
    <row r="115" ht="49.5" customHeight="1">
      <c r="A115" s="93" t="s">
        <v>172</v>
      </c>
      <c r="B115" s="83">
        <f>' Soroush  سروش'!C129</f>
        <v>0</v>
      </c>
      <c r="C115" s="83">
        <f>' BisPhone  بیسفون'!C131</f>
        <v>0</v>
      </c>
      <c r="D115" s="84">
        <f>' Gap  گپ'!C136</f>
        <v>0</v>
      </c>
      <c r="E115" s="83">
        <f>' Bale  بله'!C123</f>
        <v>0</v>
      </c>
      <c r="F115" s="83">
        <f>Telegram!C135</f>
        <v>0</v>
      </c>
      <c r="G115" s="83">
        <v>50.0</v>
      </c>
      <c r="H115" s="46"/>
      <c r="I115" s="46"/>
      <c r="J115" s="46"/>
      <c r="K115" s="46"/>
      <c r="L115" s="46"/>
      <c r="M115" s="46"/>
      <c r="N115" s="46"/>
      <c r="O115" s="46"/>
      <c r="P115" s="46"/>
      <c r="Q115" s="46"/>
      <c r="R115" s="46"/>
      <c r="S115" s="46"/>
      <c r="T115" s="46"/>
      <c r="U115" s="46"/>
      <c r="V115" s="46"/>
      <c r="W115" s="46"/>
      <c r="X115" s="46"/>
      <c r="Y115" s="46"/>
      <c r="Z115" s="46"/>
    </row>
    <row r="116" ht="49.5" customHeight="1">
      <c r="A116" s="94" t="s">
        <v>173</v>
      </c>
      <c r="B116" s="95">
        <f>' Soroush  سروش'!C130</f>
        <v>30</v>
      </c>
      <c r="C116" s="95">
        <f>' BisPhone  بیسفون'!C132</f>
        <v>30</v>
      </c>
      <c r="D116" s="96">
        <f>' Gap  گپ'!C137</f>
        <v>40</v>
      </c>
      <c r="E116" s="95">
        <f>' Bale  بله'!C124</f>
        <v>30</v>
      </c>
      <c r="F116" s="95">
        <f>Telegram!C136</f>
        <v>50</v>
      </c>
      <c r="G116" s="95">
        <f>AVERAGE(G111:G115)</f>
        <v>40</v>
      </c>
      <c r="H116" s="46"/>
      <c r="I116" s="46"/>
      <c r="J116" s="46"/>
      <c r="K116" s="46"/>
      <c r="L116" s="46"/>
      <c r="M116" s="46"/>
      <c r="N116" s="46"/>
      <c r="O116" s="46"/>
      <c r="P116" s="46"/>
      <c r="Q116" s="46"/>
      <c r="R116" s="46"/>
      <c r="S116" s="46"/>
      <c r="T116" s="46"/>
      <c r="U116" s="46"/>
      <c r="V116" s="46"/>
      <c r="W116" s="46"/>
      <c r="X116" s="46"/>
      <c r="Y116" s="46"/>
      <c r="Z116" s="46"/>
    </row>
    <row r="117" ht="49.5" customHeight="1">
      <c r="A117" s="92" t="s">
        <v>174</v>
      </c>
      <c r="B117" s="83" t="str">
        <f>' Soroush  سروش'!C131</f>
        <v/>
      </c>
      <c r="C117" s="83" t="str">
        <f>' BisPhone  بیسفون'!C133</f>
        <v/>
      </c>
      <c r="D117" s="84" t="str">
        <f>' Gap  گپ'!C138</f>
        <v/>
      </c>
      <c r="E117" s="83">
        <f>' Bale  بله'!C124</f>
        <v>30</v>
      </c>
      <c r="F117" s="83" t="str">
        <f>Telegram!C137</f>
        <v/>
      </c>
      <c r="G117" s="83"/>
      <c r="H117" s="46"/>
      <c r="I117" s="46"/>
      <c r="J117" s="46"/>
      <c r="K117" s="46"/>
      <c r="L117" s="46"/>
      <c r="M117" s="46"/>
      <c r="N117" s="46"/>
      <c r="O117" s="46"/>
      <c r="P117" s="46"/>
      <c r="Q117" s="46"/>
      <c r="R117" s="46"/>
      <c r="S117" s="46"/>
      <c r="T117" s="46"/>
      <c r="U117" s="46"/>
      <c r="V117" s="46"/>
      <c r="W117" s="46"/>
      <c r="X117" s="46"/>
      <c r="Y117" s="46"/>
      <c r="Z117" s="46"/>
    </row>
    <row r="118" ht="49.5" customHeight="1">
      <c r="A118" s="93" t="s">
        <v>175</v>
      </c>
      <c r="B118" s="83">
        <f>' Soroush  سروش'!C132</f>
        <v>50</v>
      </c>
      <c r="C118" s="83">
        <f>' BisPhone  بیسفون'!C134</f>
        <v>50</v>
      </c>
      <c r="D118" s="84">
        <f>' Gap  گپ'!C139</f>
        <v>0</v>
      </c>
      <c r="E118" s="83">
        <f>' Bale  بله'!C126</f>
        <v>50</v>
      </c>
      <c r="F118" s="83">
        <f>Telegram!C138</f>
        <v>50</v>
      </c>
      <c r="G118" s="83">
        <v>0.0</v>
      </c>
      <c r="H118" s="46"/>
      <c r="I118" s="46"/>
      <c r="J118" s="46"/>
      <c r="K118" s="46"/>
      <c r="L118" s="46"/>
      <c r="M118" s="46"/>
      <c r="N118" s="46"/>
      <c r="O118" s="46"/>
      <c r="P118" s="46"/>
      <c r="Q118" s="46"/>
      <c r="R118" s="46"/>
      <c r="S118" s="46"/>
      <c r="T118" s="46"/>
      <c r="U118" s="46"/>
      <c r="V118" s="46"/>
      <c r="W118" s="46"/>
      <c r="X118" s="46"/>
      <c r="Y118" s="46"/>
      <c r="Z118" s="46"/>
    </row>
    <row r="119" ht="49.5" customHeight="1">
      <c r="A119" s="93" t="s">
        <v>176</v>
      </c>
      <c r="B119" s="83">
        <f>' Soroush  سروش'!C133</f>
        <v>50</v>
      </c>
      <c r="C119" s="83">
        <f>' BisPhone  بیسفون'!C135</f>
        <v>50</v>
      </c>
      <c r="D119" s="84">
        <f>' Gap  گپ'!C140</f>
        <v>50</v>
      </c>
      <c r="E119" s="83">
        <f>' Bale  بله'!C127</f>
        <v>50</v>
      </c>
      <c r="F119" s="83">
        <f>Telegram!C139</f>
        <v>50</v>
      </c>
      <c r="G119" s="83">
        <v>0.0</v>
      </c>
      <c r="H119" s="46"/>
      <c r="I119" s="46"/>
      <c r="J119" s="46"/>
      <c r="K119" s="46"/>
      <c r="L119" s="46"/>
      <c r="M119" s="46"/>
      <c r="N119" s="46"/>
      <c r="O119" s="46"/>
      <c r="P119" s="46"/>
      <c r="Q119" s="46"/>
      <c r="R119" s="46"/>
      <c r="S119" s="46"/>
      <c r="T119" s="46"/>
      <c r="U119" s="46"/>
      <c r="V119" s="46"/>
      <c r="W119" s="46"/>
      <c r="X119" s="46"/>
      <c r="Y119" s="46"/>
      <c r="Z119" s="46"/>
    </row>
    <row r="120" ht="49.5" customHeight="1">
      <c r="A120" s="93" t="s">
        <v>177</v>
      </c>
      <c r="B120" s="83">
        <f>' Soroush  سروش'!C134</f>
        <v>0</v>
      </c>
      <c r="C120" s="83">
        <f>' BisPhone  بیسفون'!C136</f>
        <v>0</v>
      </c>
      <c r="D120" s="84">
        <f>' Gap  گپ'!C141</f>
        <v>0</v>
      </c>
      <c r="E120" s="83">
        <f>' Bale  بله'!C128</f>
        <v>0</v>
      </c>
      <c r="F120" s="83" t="str">
        <f>Telegram!C140</f>
        <v/>
      </c>
      <c r="G120" s="83">
        <v>50.0</v>
      </c>
      <c r="H120" s="46"/>
      <c r="I120" s="46"/>
      <c r="J120" s="46"/>
      <c r="K120" s="46"/>
      <c r="L120" s="46"/>
      <c r="M120" s="46"/>
      <c r="N120" s="46"/>
      <c r="O120" s="46"/>
      <c r="P120" s="46"/>
      <c r="Q120" s="46"/>
      <c r="R120" s="46"/>
      <c r="S120" s="46"/>
      <c r="T120" s="46"/>
      <c r="U120" s="46"/>
      <c r="V120" s="46"/>
      <c r="W120" s="46"/>
      <c r="X120" s="46"/>
      <c r="Y120" s="46"/>
      <c r="Z120" s="46"/>
    </row>
    <row r="121" ht="49.5" customHeight="1">
      <c r="A121" s="93" t="s">
        <v>178</v>
      </c>
      <c r="B121" s="83">
        <f>' Soroush  سروش'!C135</f>
        <v>0</v>
      </c>
      <c r="C121" s="83">
        <f>' BisPhone  بیسفون'!C137</f>
        <v>0</v>
      </c>
      <c r="D121" s="84">
        <f>' Gap  گپ'!C142</f>
        <v>0</v>
      </c>
      <c r="E121" s="83">
        <f>' Bale  بله'!C129</f>
        <v>0</v>
      </c>
      <c r="F121" s="83">
        <f>Telegram!C141</f>
        <v>100</v>
      </c>
      <c r="G121" s="83">
        <v>0.0</v>
      </c>
      <c r="H121" s="46"/>
      <c r="I121" s="46"/>
      <c r="J121" s="46"/>
      <c r="K121" s="46"/>
      <c r="L121" s="46"/>
      <c r="M121" s="46"/>
      <c r="N121" s="46"/>
      <c r="O121" s="46"/>
      <c r="P121" s="46"/>
      <c r="Q121" s="46"/>
      <c r="R121" s="46"/>
      <c r="S121" s="46"/>
      <c r="T121" s="46"/>
      <c r="U121" s="46"/>
      <c r="V121" s="46"/>
      <c r="W121" s="46"/>
      <c r="X121" s="46"/>
      <c r="Y121" s="46"/>
      <c r="Z121" s="46"/>
    </row>
    <row r="122" ht="49.5" customHeight="1">
      <c r="A122" s="94" t="s">
        <v>179</v>
      </c>
      <c r="B122" s="95">
        <f>' Soroush  سروش'!C136</f>
        <v>25</v>
      </c>
      <c r="C122" s="95">
        <f>' BisPhone  بیسفون'!C138</f>
        <v>25</v>
      </c>
      <c r="D122" s="96">
        <f>' Gap  گپ'!C143</f>
        <v>12.5</v>
      </c>
      <c r="E122" s="95">
        <f>' Bale  بله'!C130</f>
        <v>25</v>
      </c>
      <c r="F122" s="95">
        <f>Telegram!C142</f>
        <v>66.66666667</v>
      </c>
      <c r="G122" s="95">
        <f>AVERAGE(G118:G121)</f>
        <v>12.5</v>
      </c>
      <c r="H122" s="46"/>
      <c r="I122" s="46"/>
      <c r="J122" s="46"/>
      <c r="K122" s="46"/>
      <c r="L122" s="46"/>
      <c r="M122" s="46"/>
      <c r="N122" s="46"/>
      <c r="O122" s="46"/>
      <c r="P122" s="46"/>
      <c r="Q122" s="46"/>
      <c r="R122" s="46"/>
      <c r="S122" s="46"/>
      <c r="T122" s="46"/>
      <c r="U122" s="46"/>
      <c r="V122" s="46"/>
      <c r="W122" s="46"/>
      <c r="X122" s="46"/>
      <c r="Y122" s="46"/>
      <c r="Z122" s="46"/>
    </row>
    <row r="123" ht="49.5" customHeight="1">
      <c r="A123" s="92" t="s">
        <v>180</v>
      </c>
      <c r="B123" s="83" t="str">
        <f>' Soroush  سروش'!C137</f>
        <v/>
      </c>
      <c r="C123" s="83" t="str">
        <f>' BisPhone  بیسفون'!C139</f>
        <v/>
      </c>
      <c r="D123" s="84" t="str">
        <f>' Gap  گپ'!C144</f>
        <v/>
      </c>
      <c r="E123" s="83" t="str">
        <f>' Bale  بله'!C131</f>
        <v/>
      </c>
      <c r="F123" s="83" t="str">
        <f>Telegram!C143</f>
        <v/>
      </c>
      <c r="G123" s="83"/>
      <c r="H123" s="46"/>
      <c r="I123" s="46"/>
      <c r="J123" s="46"/>
      <c r="K123" s="46"/>
      <c r="L123" s="46"/>
      <c r="M123" s="46"/>
      <c r="N123" s="46"/>
      <c r="O123" s="46"/>
      <c r="P123" s="46"/>
      <c r="Q123" s="46"/>
      <c r="R123" s="46"/>
      <c r="S123" s="46"/>
      <c r="T123" s="46"/>
      <c r="U123" s="46"/>
      <c r="V123" s="46"/>
      <c r="W123" s="46"/>
      <c r="X123" s="46"/>
      <c r="Y123" s="46"/>
      <c r="Z123" s="46"/>
    </row>
    <row r="124" ht="49.5" customHeight="1">
      <c r="A124" s="93" t="s">
        <v>181</v>
      </c>
      <c r="B124" s="83">
        <f>' Soroush  سروش'!C138</f>
        <v>0</v>
      </c>
      <c r="C124" s="83">
        <f>' BisPhone  بیسفون'!C140</f>
        <v>0</v>
      </c>
      <c r="D124" s="84">
        <f>' Gap  گپ'!C145</f>
        <v>0</v>
      </c>
      <c r="E124" s="83">
        <f>' Bale  بله'!C132</f>
        <v>0</v>
      </c>
      <c r="F124" s="83">
        <f>Telegram!C144</f>
        <v>50</v>
      </c>
      <c r="G124" s="83">
        <v>100.0</v>
      </c>
      <c r="H124" s="46"/>
      <c r="I124" s="46"/>
      <c r="J124" s="46"/>
      <c r="K124" s="46"/>
      <c r="L124" s="46"/>
      <c r="M124" s="46"/>
      <c r="N124" s="46"/>
      <c r="O124" s="46"/>
      <c r="P124" s="46"/>
      <c r="Q124" s="46"/>
      <c r="R124" s="46"/>
      <c r="S124" s="46"/>
      <c r="T124" s="46"/>
      <c r="U124" s="46"/>
      <c r="V124" s="46"/>
      <c r="W124" s="46"/>
      <c r="X124" s="46"/>
      <c r="Y124" s="46"/>
      <c r="Z124" s="46"/>
    </row>
    <row r="125" ht="49.5" customHeight="1">
      <c r="A125" s="93" t="s">
        <v>182</v>
      </c>
      <c r="B125" s="83">
        <f>' Soroush  سروش'!C139</f>
        <v>0</v>
      </c>
      <c r="C125" s="83">
        <f>' BisPhone  بیسفون'!C141</f>
        <v>0</v>
      </c>
      <c r="D125" s="84">
        <f>' Gap  گپ'!C146</f>
        <v>0</v>
      </c>
      <c r="E125" s="83">
        <f>' Bale  بله'!C133</f>
        <v>0</v>
      </c>
      <c r="F125" s="83">
        <f>Telegram!C145</f>
        <v>0</v>
      </c>
      <c r="G125" s="83">
        <v>100.0</v>
      </c>
      <c r="H125" s="46"/>
      <c r="I125" s="46"/>
      <c r="J125" s="46"/>
      <c r="K125" s="46"/>
      <c r="L125" s="46"/>
      <c r="M125" s="46"/>
      <c r="N125" s="46"/>
      <c r="O125" s="46"/>
      <c r="P125" s="46"/>
      <c r="Q125" s="46"/>
      <c r="R125" s="46"/>
      <c r="S125" s="46"/>
      <c r="T125" s="46"/>
      <c r="U125" s="46"/>
      <c r="V125" s="46"/>
      <c r="W125" s="46"/>
      <c r="X125" s="46"/>
      <c r="Y125" s="46"/>
      <c r="Z125" s="46"/>
    </row>
    <row r="126" ht="49.5" customHeight="1">
      <c r="A126" s="93" t="s">
        <v>183</v>
      </c>
      <c r="B126" s="83">
        <f>' Soroush  سروش'!C140</f>
        <v>0</v>
      </c>
      <c r="C126" s="83">
        <f>' BisPhone  بیسفون'!C142</f>
        <v>0</v>
      </c>
      <c r="D126" s="84">
        <f>' Gap  گپ'!C147</f>
        <v>0</v>
      </c>
      <c r="E126" s="83">
        <f>' Bale  بله'!C134</f>
        <v>0</v>
      </c>
      <c r="F126" s="83">
        <f>Telegram!C146</f>
        <v>0</v>
      </c>
      <c r="G126" s="83">
        <v>100.0</v>
      </c>
      <c r="H126" s="46"/>
      <c r="I126" s="46"/>
      <c r="J126" s="46"/>
      <c r="K126" s="46"/>
      <c r="L126" s="46"/>
      <c r="M126" s="46"/>
      <c r="N126" s="46"/>
      <c r="O126" s="46"/>
      <c r="P126" s="46"/>
      <c r="Q126" s="46"/>
      <c r="R126" s="46"/>
      <c r="S126" s="46"/>
      <c r="T126" s="46"/>
      <c r="U126" s="46"/>
      <c r="V126" s="46"/>
      <c r="W126" s="46"/>
      <c r="X126" s="46"/>
      <c r="Y126" s="46"/>
      <c r="Z126" s="46"/>
    </row>
    <row r="127" ht="49.5" customHeight="1">
      <c r="A127" s="93" t="s">
        <v>184</v>
      </c>
      <c r="B127" s="83">
        <f>' Soroush  سروش'!C141</f>
        <v>0</v>
      </c>
      <c r="C127" s="83">
        <f>' BisPhone  بیسفون'!C143</f>
        <v>0</v>
      </c>
      <c r="D127" s="84">
        <f>' Gap  گپ'!C148</f>
        <v>0</v>
      </c>
      <c r="E127" s="83">
        <f>' Bale  بله'!C135</f>
        <v>0</v>
      </c>
      <c r="F127" s="83">
        <f>Telegram!C147</f>
        <v>50</v>
      </c>
      <c r="G127" s="83">
        <v>0.0</v>
      </c>
      <c r="H127" s="46"/>
      <c r="I127" s="46"/>
      <c r="J127" s="46"/>
      <c r="K127" s="46"/>
      <c r="L127" s="46"/>
      <c r="M127" s="46"/>
      <c r="N127" s="46"/>
      <c r="O127" s="46"/>
      <c r="P127" s="46"/>
      <c r="Q127" s="46"/>
      <c r="R127" s="46"/>
      <c r="S127" s="46"/>
      <c r="T127" s="46"/>
      <c r="U127" s="46"/>
      <c r="V127" s="46"/>
      <c r="W127" s="46"/>
      <c r="X127" s="46"/>
      <c r="Y127" s="46"/>
      <c r="Z127" s="46"/>
    </row>
    <row r="128" ht="49.5" customHeight="1">
      <c r="A128" s="94" t="s">
        <v>185</v>
      </c>
      <c r="B128" s="95">
        <f>' Soroush  سروش'!C142</f>
        <v>0</v>
      </c>
      <c r="C128" s="95">
        <f>' BisPhone  بیسفون'!C144</f>
        <v>0</v>
      </c>
      <c r="D128" s="96">
        <f>' Gap  گپ'!C149</f>
        <v>0</v>
      </c>
      <c r="E128" s="95">
        <f>' Bale  بله'!C136</f>
        <v>0</v>
      </c>
      <c r="F128" s="95">
        <f>Telegram!C148</f>
        <v>25</v>
      </c>
      <c r="G128" s="95">
        <f>AVERAGE(G124:G127)</f>
        <v>75</v>
      </c>
      <c r="H128" s="46"/>
      <c r="I128" s="46"/>
      <c r="J128" s="46"/>
      <c r="K128" s="46"/>
      <c r="L128" s="46"/>
      <c r="M128" s="46"/>
      <c r="N128" s="46"/>
      <c r="O128" s="46"/>
      <c r="P128" s="46"/>
      <c r="Q128" s="46"/>
      <c r="R128" s="46"/>
      <c r="S128" s="46"/>
      <c r="T128" s="46"/>
      <c r="U128" s="46"/>
      <c r="V128" s="46"/>
      <c r="W128" s="46"/>
      <c r="X128" s="46"/>
      <c r="Y128" s="46"/>
      <c r="Z128" s="46"/>
    </row>
    <row r="129" ht="49.5" customHeight="1">
      <c r="A129" s="92" t="s">
        <v>186</v>
      </c>
      <c r="B129" s="83" t="str">
        <f>' Soroush  سروش'!C143</f>
        <v/>
      </c>
      <c r="C129" s="83" t="str">
        <f>' BisPhone  بیسفون'!C145</f>
        <v/>
      </c>
      <c r="D129" s="84" t="str">
        <f>' Gap  گپ'!C150</f>
        <v/>
      </c>
      <c r="E129" s="83" t="str">
        <f>' Bale  بله'!C137</f>
        <v/>
      </c>
      <c r="F129" s="83" t="str">
        <f>Telegram!C149</f>
        <v/>
      </c>
      <c r="G129" s="83"/>
      <c r="H129" s="46"/>
      <c r="I129" s="46"/>
      <c r="J129" s="46"/>
      <c r="K129" s="46"/>
      <c r="L129" s="46"/>
      <c r="M129" s="46"/>
      <c r="N129" s="46"/>
      <c r="O129" s="46"/>
      <c r="P129" s="46"/>
      <c r="Q129" s="46"/>
      <c r="R129" s="46"/>
      <c r="S129" s="46"/>
      <c r="T129" s="46"/>
      <c r="U129" s="46"/>
      <c r="V129" s="46"/>
      <c r="W129" s="46"/>
      <c r="X129" s="46"/>
      <c r="Y129" s="46"/>
      <c r="Z129" s="46"/>
    </row>
    <row r="130" ht="49.5" customHeight="1">
      <c r="A130" s="93" t="s">
        <v>187</v>
      </c>
      <c r="B130" s="83">
        <f>' Soroush  سروش'!C144</f>
        <v>0</v>
      </c>
      <c r="C130" s="83">
        <f>' BisPhone  بیسفون'!C146</f>
        <v>0</v>
      </c>
      <c r="D130" s="84">
        <f>' Gap  گپ'!C151</f>
        <v>0</v>
      </c>
      <c r="E130" s="83">
        <f>' Bale  بله'!C138</f>
        <v>0</v>
      </c>
      <c r="F130" s="83">
        <f>Telegram!C150</f>
        <v>50</v>
      </c>
      <c r="G130" s="83">
        <v>100.0</v>
      </c>
      <c r="H130" s="46"/>
      <c r="I130" s="46"/>
      <c r="J130" s="46"/>
      <c r="K130" s="46"/>
      <c r="L130" s="46"/>
      <c r="M130" s="46"/>
      <c r="N130" s="46"/>
      <c r="O130" s="46"/>
      <c r="P130" s="46"/>
      <c r="Q130" s="46"/>
      <c r="R130" s="46"/>
      <c r="S130" s="46"/>
      <c r="T130" s="46"/>
      <c r="U130" s="46"/>
      <c r="V130" s="46"/>
      <c r="W130" s="46"/>
      <c r="X130" s="46"/>
      <c r="Y130" s="46"/>
      <c r="Z130" s="46"/>
    </row>
    <row r="131" ht="49.5" customHeight="1">
      <c r="A131" s="93" t="s">
        <v>188</v>
      </c>
      <c r="B131" s="83">
        <f>' Soroush  سروش'!C145</f>
        <v>0</v>
      </c>
      <c r="C131" s="83">
        <f>' BisPhone  بیسفون'!C147</f>
        <v>0</v>
      </c>
      <c r="D131" s="84">
        <f>' Gap  گپ'!C152</f>
        <v>0</v>
      </c>
      <c r="E131" s="83">
        <f>' Bale  بله'!C139</f>
        <v>0</v>
      </c>
      <c r="F131" s="83">
        <f>Telegram!C151</f>
        <v>50</v>
      </c>
      <c r="G131" s="83">
        <v>100.0</v>
      </c>
      <c r="H131" s="46"/>
      <c r="I131" s="46"/>
      <c r="J131" s="46"/>
      <c r="K131" s="46"/>
      <c r="L131" s="46"/>
      <c r="M131" s="46"/>
      <c r="N131" s="46"/>
      <c r="O131" s="46"/>
      <c r="P131" s="46"/>
      <c r="Q131" s="46"/>
      <c r="R131" s="46"/>
      <c r="S131" s="46"/>
      <c r="T131" s="46"/>
      <c r="U131" s="46"/>
      <c r="V131" s="46"/>
      <c r="W131" s="46"/>
      <c r="X131" s="46"/>
      <c r="Y131" s="46"/>
      <c r="Z131" s="46"/>
    </row>
    <row r="132" ht="49.5" customHeight="1">
      <c r="A132" s="93" t="s">
        <v>189</v>
      </c>
      <c r="B132" s="83">
        <f>' Soroush  سروش'!C146</f>
        <v>0</v>
      </c>
      <c r="C132" s="83">
        <f>' BisPhone  بیسفون'!C148</f>
        <v>0</v>
      </c>
      <c r="D132" s="84">
        <f>' Gap  گپ'!C153</f>
        <v>0</v>
      </c>
      <c r="E132" s="83">
        <f>' Bale  بله'!C140</f>
        <v>0</v>
      </c>
      <c r="F132" s="83">
        <f>Telegram!C152</f>
        <v>50</v>
      </c>
      <c r="G132" s="83">
        <v>100.0</v>
      </c>
      <c r="H132" s="46"/>
      <c r="I132" s="46"/>
      <c r="J132" s="46"/>
      <c r="K132" s="46"/>
      <c r="L132" s="46"/>
      <c r="M132" s="46"/>
      <c r="N132" s="46"/>
      <c r="O132" s="46"/>
      <c r="P132" s="46"/>
      <c r="Q132" s="46"/>
      <c r="R132" s="46"/>
      <c r="S132" s="46"/>
      <c r="T132" s="46"/>
      <c r="U132" s="46"/>
      <c r="V132" s="46"/>
      <c r="W132" s="46"/>
      <c r="X132" s="46"/>
      <c r="Y132" s="46"/>
      <c r="Z132" s="46"/>
    </row>
    <row r="133" ht="49.5" customHeight="1">
      <c r="A133" s="93" t="s">
        <v>190</v>
      </c>
      <c r="B133" s="83">
        <f>' Soroush  سروش'!C147</f>
        <v>0</v>
      </c>
      <c r="C133" s="83">
        <f>' BisPhone  بیسفون'!C149</f>
        <v>0</v>
      </c>
      <c r="D133" s="84">
        <f>' Gap  گپ'!C154</f>
        <v>0</v>
      </c>
      <c r="E133" s="83">
        <f>' Bale  بله'!C141</f>
        <v>0</v>
      </c>
      <c r="F133" s="83">
        <f>Telegram!C153</f>
        <v>0</v>
      </c>
      <c r="G133" s="83">
        <v>0.0</v>
      </c>
      <c r="H133" s="46"/>
      <c r="I133" s="46"/>
      <c r="J133" s="46"/>
      <c r="K133" s="46"/>
      <c r="L133" s="46"/>
      <c r="M133" s="46"/>
      <c r="N133" s="46"/>
      <c r="O133" s="46"/>
      <c r="P133" s="46"/>
      <c r="Q133" s="46"/>
      <c r="R133" s="46"/>
      <c r="S133" s="46"/>
      <c r="T133" s="46"/>
      <c r="U133" s="46"/>
      <c r="V133" s="46"/>
      <c r="W133" s="46"/>
      <c r="X133" s="46"/>
      <c r="Y133" s="46"/>
      <c r="Z133" s="46"/>
    </row>
    <row r="134" ht="49.5" customHeight="1">
      <c r="A134" s="93" t="s">
        <v>191</v>
      </c>
      <c r="B134" s="83">
        <f>' Soroush  سروش'!C148</f>
        <v>0</v>
      </c>
      <c r="C134" s="83">
        <f>' BisPhone  بیسفون'!C150</f>
        <v>0</v>
      </c>
      <c r="D134" s="84">
        <f>' Gap  گپ'!C155</f>
        <v>0</v>
      </c>
      <c r="E134" s="83">
        <f>' Bale  بله'!C142</f>
        <v>100</v>
      </c>
      <c r="F134" s="83">
        <f>Telegram!C154</f>
        <v>50</v>
      </c>
      <c r="G134" s="83">
        <v>100.0</v>
      </c>
      <c r="H134" s="46"/>
      <c r="I134" s="46"/>
      <c r="J134" s="46"/>
      <c r="K134" s="46"/>
      <c r="L134" s="46"/>
      <c r="M134" s="46"/>
      <c r="N134" s="46"/>
      <c r="O134" s="46"/>
      <c r="P134" s="46"/>
      <c r="Q134" s="46"/>
      <c r="R134" s="46"/>
      <c r="S134" s="46"/>
      <c r="T134" s="46"/>
      <c r="U134" s="46"/>
      <c r="V134" s="46"/>
      <c r="W134" s="46"/>
      <c r="X134" s="46"/>
      <c r="Y134" s="46"/>
      <c r="Z134" s="46"/>
    </row>
    <row r="135" ht="49.5" customHeight="1">
      <c r="A135" s="93" t="s">
        <v>192</v>
      </c>
      <c r="B135" s="83">
        <f>' Soroush  سروش'!C149</f>
        <v>0</v>
      </c>
      <c r="C135" s="83">
        <f>' BisPhone  بیسفون'!C151</f>
        <v>0</v>
      </c>
      <c r="D135" s="84">
        <f>' Gap  گپ'!C156</f>
        <v>0</v>
      </c>
      <c r="E135" s="83">
        <f>' Bale  بله'!C143</f>
        <v>0</v>
      </c>
      <c r="F135" s="83">
        <f>Telegram!C155</f>
        <v>0</v>
      </c>
      <c r="G135" s="83">
        <v>0.0</v>
      </c>
      <c r="H135" s="46"/>
      <c r="I135" s="46"/>
      <c r="J135" s="46"/>
      <c r="K135" s="46"/>
      <c r="L135" s="46"/>
      <c r="M135" s="46"/>
      <c r="N135" s="46"/>
      <c r="O135" s="46"/>
      <c r="P135" s="46"/>
      <c r="Q135" s="46"/>
      <c r="R135" s="46"/>
      <c r="S135" s="46"/>
      <c r="T135" s="46"/>
      <c r="U135" s="46"/>
      <c r="V135" s="46"/>
      <c r="W135" s="46"/>
      <c r="X135" s="46"/>
      <c r="Y135" s="46"/>
      <c r="Z135" s="46"/>
    </row>
    <row r="136" ht="49.5" customHeight="1">
      <c r="A136" s="93" t="s">
        <v>193</v>
      </c>
      <c r="B136" s="83">
        <f>' Soroush  سروش'!C150</f>
        <v>0</v>
      </c>
      <c r="C136" s="83">
        <f>' BisPhone  بیسفون'!C152</f>
        <v>0</v>
      </c>
      <c r="D136" s="84">
        <f>' Gap  گپ'!C157</f>
        <v>0</v>
      </c>
      <c r="E136" s="83">
        <f>' Bale  بله'!C144</f>
        <v>0</v>
      </c>
      <c r="F136" s="83">
        <f>Telegram!C156</f>
        <v>100</v>
      </c>
      <c r="G136" s="83">
        <v>100.0</v>
      </c>
      <c r="H136" s="46"/>
      <c r="I136" s="46"/>
      <c r="J136" s="46"/>
      <c r="K136" s="46"/>
      <c r="L136" s="46"/>
      <c r="M136" s="46"/>
      <c r="N136" s="46"/>
      <c r="O136" s="46"/>
      <c r="P136" s="46"/>
      <c r="Q136" s="46"/>
      <c r="R136" s="46"/>
      <c r="S136" s="46"/>
      <c r="T136" s="46"/>
      <c r="U136" s="46"/>
      <c r="V136" s="46"/>
      <c r="W136" s="46"/>
      <c r="X136" s="46"/>
      <c r="Y136" s="46"/>
      <c r="Z136" s="46"/>
    </row>
    <row r="137" ht="49.5" customHeight="1">
      <c r="A137" s="93" t="s">
        <v>194</v>
      </c>
      <c r="B137" s="83">
        <f>' Soroush  سروش'!C151</f>
        <v>0</v>
      </c>
      <c r="C137" s="83">
        <f>' BisPhone  بیسفون'!C153</f>
        <v>0</v>
      </c>
      <c r="D137" s="84">
        <f>' Gap  گپ'!C158</f>
        <v>0</v>
      </c>
      <c r="E137" s="83">
        <f>' Bale  بله'!C145</f>
        <v>0</v>
      </c>
      <c r="F137" s="83">
        <f>Telegram!C157</f>
        <v>0</v>
      </c>
      <c r="G137" s="83">
        <v>0.0</v>
      </c>
      <c r="H137" s="46"/>
      <c r="I137" s="46"/>
      <c r="J137" s="46"/>
      <c r="K137" s="46"/>
      <c r="L137" s="46"/>
      <c r="M137" s="46"/>
      <c r="N137" s="46"/>
      <c r="O137" s="46"/>
      <c r="P137" s="46"/>
      <c r="Q137" s="46"/>
      <c r="R137" s="46"/>
      <c r="S137" s="46"/>
      <c r="T137" s="46"/>
      <c r="U137" s="46"/>
      <c r="V137" s="46"/>
      <c r="W137" s="46"/>
      <c r="X137" s="46"/>
      <c r="Y137" s="46"/>
      <c r="Z137" s="46"/>
    </row>
    <row r="138" ht="49.5" customHeight="1">
      <c r="A138" s="93" t="s">
        <v>195</v>
      </c>
      <c r="B138" s="83">
        <f>' Soroush  سروش'!C152</f>
        <v>0</v>
      </c>
      <c r="C138" s="83">
        <f>' BisPhone  بیسفون'!C154</f>
        <v>0</v>
      </c>
      <c r="D138" s="84">
        <f>' Gap  گپ'!C159</f>
        <v>0</v>
      </c>
      <c r="E138" s="83">
        <f>' Bale  بله'!C146</f>
        <v>0</v>
      </c>
      <c r="F138" s="83">
        <f>Telegram!C158</f>
        <v>100</v>
      </c>
      <c r="G138" s="83">
        <v>100.0</v>
      </c>
      <c r="H138" s="46"/>
      <c r="I138" s="46"/>
      <c r="J138" s="46"/>
      <c r="K138" s="46"/>
      <c r="L138" s="46"/>
      <c r="M138" s="46"/>
      <c r="N138" s="46"/>
      <c r="O138" s="46"/>
      <c r="P138" s="46"/>
      <c r="Q138" s="46"/>
      <c r="R138" s="46"/>
      <c r="S138" s="46"/>
      <c r="T138" s="46"/>
      <c r="U138" s="46"/>
      <c r="V138" s="46"/>
      <c r="W138" s="46"/>
      <c r="X138" s="46"/>
      <c r="Y138" s="46"/>
      <c r="Z138" s="46"/>
    </row>
    <row r="139" ht="49.5" customHeight="1">
      <c r="A139" s="93" t="s">
        <v>196</v>
      </c>
      <c r="B139" s="83">
        <f>' Soroush  سروش'!C153</f>
        <v>0</v>
      </c>
      <c r="C139" s="83">
        <f>' BisPhone  بیسفون'!C155</f>
        <v>0</v>
      </c>
      <c r="D139" s="84">
        <f>' Gap  گپ'!C160</f>
        <v>0</v>
      </c>
      <c r="E139" s="83">
        <f>' Bale  بله'!C147</f>
        <v>0</v>
      </c>
      <c r="F139" s="83">
        <f>Telegram!C159</f>
        <v>0</v>
      </c>
      <c r="G139" s="83">
        <v>0.0</v>
      </c>
      <c r="H139" s="46"/>
      <c r="I139" s="46"/>
      <c r="J139" s="46"/>
      <c r="K139" s="46"/>
      <c r="L139" s="46"/>
      <c r="M139" s="46"/>
      <c r="N139" s="46"/>
      <c r="O139" s="46"/>
      <c r="P139" s="46"/>
      <c r="Q139" s="46"/>
      <c r="R139" s="46"/>
      <c r="S139" s="46"/>
      <c r="T139" s="46"/>
      <c r="U139" s="46"/>
      <c r="V139" s="46"/>
      <c r="W139" s="46"/>
      <c r="X139" s="46"/>
      <c r="Y139" s="46"/>
      <c r="Z139" s="46"/>
    </row>
    <row r="140" ht="49.5" customHeight="1">
      <c r="A140" s="93" t="s">
        <v>197</v>
      </c>
      <c r="B140" s="83">
        <f>' Soroush  سروش'!C154</f>
        <v>0</v>
      </c>
      <c r="C140" s="83">
        <f>' BisPhone  بیسفون'!C156</f>
        <v>0</v>
      </c>
      <c r="D140" s="84">
        <f>' Gap  گپ'!C161</f>
        <v>0</v>
      </c>
      <c r="E140" s="83">
        <f>' Bale  بله'!C148</f>
        <v>0</v>
      </c>
      <c r="F140" s="83">
        <f>Telegram!C160</f>
        <v>0</v>
      </c>
      <c r="G140" s="83">
        <v>100.0</v>
      </c>
      <c r="H140" s="46"/>
      <c r="I140" s="46"/>
      <c r="J140" s="46"/>
      <c r="K140" s="46"/>
      <c r="L140" s="46"/>
      <c r="M140" s="46"/>
      <c r="N140" s="46"/>
      <c r="O140" s="46"/>
      <c r="P140" s="46"/>
      <c r="Q140" s="46"/>
      <c r="R140" s="46"/>
      <c r="S140" s="46"/>
      <c r="T140" s="46"/>
      <c r="U140" s="46"/>
      <c r="V140" s="46"/>
      <c r="W140" s="46"/>
      <c r="X140" s="46"/>
      <c r="Y140" s="46"/>
      <c r="Z140" s="46"/>
    </row>
    <row r="141" ht="49.5" customHeight="1">
      <c r="A141" s="93" t="s">
        <v>198</v>
      </c>
      <c r="B141" s="83">
        <f>' Soroush  سروش'!C155</f>
        <v>0</v>
      </c>
      <c r="C141" s="83">
        <f>' BisPhone  بیسفون'!C157</f>
        <v>0</v>
      </c>
      <c r="D141" s="84">
        <f>' Gap  گپ'!C162</f>
        <v>0</v>
      </c>
      <c r="E141" s="83">
        <f>' Bale  بله'!C149</f>
        <v>0</v>
      </c>
      <c r="F141" s="83">
        <f>Telegram!C161</f>
        <v>0</v>
      </c>
      <c r="G141" s="83">
        <v>0.0</v>
      </c>
      <c r="H141" s="46"/>
      <c r="I141" s="46"/>
      <c r="J141" s="46"/>
      <c r="K141" s="46"/>
      <c r="L141" s="46"/>
      <c r="M141" s="46"/>
      <c r="N141" s="46"/>
      <c r="O141" s="46"/>
      <c r="P141" s="46"/>
      <c r="Q141" s="46"/>
      <c r="R141" s="46"/>
      <c r="S141" s="46"/>
      <c r="T141" s="46"/>
      <c r="U141" s="46"/>
      <c r="V141" s="46"/>
      <c r="W141" s="46"/>
      <c r="X141" s="46"/>
      <c r="Y141" s="46"/>
      <c r="Z141" s="46"/>
    </row>
    <row r="142" ht="49.5" customHeight="1">
      <c r="A142" s="94" t="s">
        <v>199</v>
      </c>
      <c r="B142" s="95">
        <f>' Soroush  سروش'!C156</f>
        <v>0</v>
      </c>
      <c r="C142" s="95">
        <f>' BisPhone  بیسفون'!C158</f>
        <v>0</v>
      </c>
      <c r="D142" s="96">
        <f>' Gap  گپ'!C163</f>
        <v>0</v>
      </c>
      <c r="E142" s="95">
        <f>' Bale  بله'!C150</f>
        <v>8.333333333</v>
      </c>
      <c r="F142" s="95">
        <f>Telegram!C162</f>
        <v>33.33333333</v>
      </c>
      <c r="G142" s="95">
        <f>AVERAGE(G130:G141)</f>
        <v>58.33333333</v>
      </c>
      <c r="H142" s="46"/>
      <c r="I142" s="46"/>
      <c r="J142" s="46"/>
      <c r="K142" s="46"/>
      <c r="L142" s="46"/>
      <c r="M142" s="46"/>
      <c r="N142" s="46"/>
      <c r="O142" s="46"/>
      <c r="P142" s="46"/>
      <c r="Q142" s="46"/>
      <c r="R142" s="46"/>
      <c r="S142" s="46"/>
      <c r="T142" s="46"/>
      <c r="U142" s="46"/>
      <c r="V142" s="46"/>
      <c r="W142" s="46"/>
      <c r="X142" s="46"/>
      <c r="Y142" s="46"/>
      <c r="Z142" s="46"/>
    </row>
    <row r="143" ht="49.5" customHeight="1">
      <c r="A143" s="92" t="s">
        <v>200</v>
      </c>
      <c r="B143" s="83" t="str">
        <f>' Soroush  سروش'!C157</f>
        <v/>
      </c>
      <c r="C143" s="83" t="str">
        <f>' BisPhone  بیسفون'!C159</f>
        <v/>
      </c>
      <c r="D143" s="84" t="str">
        <f>' Gap  گپ'!C164</f>
        <v/>
      </c>
      <c r="E143" s="83" t="str">
        <f>' Bale  بله'!C151</f>
        <v/>
      </c>
      <c r="F143" s="83" t="str">
        <f>Telegram!C163</f>
        <v/>
      </c>
      <c r="G143" s="83"/>
      <c r="H143" s="46"/>
      <c r="I143" s="46"/>
      <c r="J143" s="46"/>
      <c r="K143" s="46"/>
      <c r="L143" s="46"/>
      <c r="M143" s="46"/>
      <c r="N143" s="46"/>
      <c r="O143" s="46"/>
      <c r="P143" s="46"/>
      <c r="Q143" s="46"/>
      <c r="R143" s="46"/>
      <c r="S143" s="46"/>
      <c r="T143" s="46"/>
      <c r="U143" s="46"/>
      <c r="V143" s="46"/>
      <c r="W143" s="46"/>
      <c r="X143" s="46"/>
      <c r="Y143" s="46"/>
      <c r="Z143" s="46"/>
    </row>
    <row r="144" ht="49.5" customHeight="1">
      <c r="A144" s="93" t="s">
        <v>201</v>
      </c>
      <c r="B144" s="83">
        <f>' Soroush  سروش'!C158</f>
        <v>0</v>
      </c>
      <c r="C144" s="83">
        <f>' BisPhone  بیسفون'!C160</f>
        <v>0</v>
      </c>
      <c r="D144" s="84">
        <f>' Gap  گپ'!C165</f>
        <v>0</v>
      </c>
      <c r="E144" s="83">
        <f>' Bale  بله'!C152</f>
        <v>0</v>
      </c>
      <c r="F144" s="83">
        <f>Telegram!C164</f>
        <v>0</v>
      </c>
      <c r="G144" s="83">
        <v>100.0</v>
      </c>
      <c r="H144" s="46"/>
      <c r="I144" s="46"/>
      <c r="J144" s="46"/>
      <c r="K144" s="46"/>
      <c r="L144" s="46"/>
      <c r="M144" s="46"/>
      <c r="N144" s="46"/>
      <c r="O144" s="46"/>
      <c r="P144" s="46"/>
      <c r="Q144" s="46"/>
      <c r="R144" s="46"/>
      <c r="S144" s="46"/>
      <c r="T144" s="46"/>
      <c r="U144" s="46"/>
      <c r="V144" s="46"/>
      <c r="W144" s="46"/>
      <c r="X144" s="46"/>
      <c r="Y144" s="46"/>
      <c r="Z144" s="46"/>
    </row>
    <row r="145" ht="49.5" customHeight="1">
      <c r="A145" s="93" t="s">
        <v>202</v>
      </c>
      <c r="B145" s="83">
        <f>' Soroush  سروش'!C159</f>
        <v>0</v>
      </c>
      <c r="C145" s="83">
        <f>' BisPhone  بیسفون'!C161</f>
        <v>0</v>
      </c>
      <c r="D145" s="84">
        <f>' Gap  گپ'!C166</f>
        <v>0</v>
      </c>
      <c r="E145" s="83">
        <f>' Bale  بله'!C153</f>
        <v>0</v>
      </c>
      <c r="F145" s="83">
        <f>Telegram!C165</f>
        <v>0</v>
      </c>
      <c r="G145" s="83">
        <v>50.0</v>
      </c>
      <c r="H145" s="46"/>
      <c r="I145" s="46"/>
      <c r="J145" s="46"/>
      <c r="K145" s="46"/>
      <c r="L145" s="46"/>
      <c r="M145" s="46"/>
      <c r="N145" s="46"/>
      <c r="O145" s="46"/>
      <c r="P145" s="46"/>
      <c r="Q145" s="46"/>
      <c r="R145" s="46"/>
      <c r="S145" s="46"/>
      <c r="T145" s="46"/>
      <c r="U145" s="46"/>
      <c r="V145" s="46"/>
      <c r="W145" s="46"/>
      <c r="X145" s="46"/>
      <c r="Y145" s="46"/>
      <c r="Z145" s="46"/>
    </row>
    <row r="146" ht="49.5" customHeight="1">
      <c r="A146" s="93" t="s">
        <v>203</v>
      </c>
      <c r="B146" s="83">
        <f>' Soroush  سروش'!C160</f>
        <v>0</v>
      </c>
      <c r="C146" s="83">
        <f>' BisPhone  بیسفون'!C162</f>
        <v>0</v>
      </c>
      <c r="D146" s="84">
        <f>' Gap  گپ'!C167</f>
        <v>0</v>
      </c>
      <c r="E146" s="83">
        <f>' Bale  بله'!C154</f>
        <v>0</v>
      </c>
      <c r="F146" s="83">
        <f>Telegram!C166</f>
        <v>100</v>
      </c>
      <c r="G146" s="83">
        <v>50.0</v>
      </c>
      <c r="H146" s="46"/>
      <c r="I146" s="46"/>
      <c r="J146" s="46"/>
      <c r="K146" s="46"/>
      <c r="L146" s="46"/>
      <c r="M146" s="46"/>
      <c r="N146" s="46"/>
      <c r="O146" s="46"/>
      <c r="P146" s="46"/>
      <c r="Q146" s="46"/>
      <c r="R146" s="46"/>
      <c r="S146" s="46"/>
      <c r="T146" s="46"/>
      <c r="U146" s="46"/>
      <c r="V146" s="46"/>
      <c r="W146" s="46"/>
      <c r="X146" s="46"/>
      <c r="Y146" s="46"/>
      <c r="Z146" s="46"/>
    </row>
    <row r="147" ht="49.5" customHeight="1">
      <c r="A147" s="93" t="s">
        <v>204</v>
      </c>
      <c r="B147" s="83">
        <f>' Soroush  سروش'!C161</f>
        <v>0</v>
      </c>
      <c r="C147" s="83">
        <f>' BisPhone  بیسفون'!C163</f>
        <v>0</v>
      </c>
      <c r="D147" s="84">
        <f>' Gap  گپ'!C168</f>
        <v>0</v>
      </c>
      <c r="E147" s="83">
        <f>' Bale  بله'!C155</f>
        <v>0</v>
      </c>
      <c r="F147" s="83">
        <f>Telegram!C167</f>
        <v>0</v>
      </c>
      <c r="G147" s="83">
        <v>50.0</v>
      </c>
      <c r="H147" s="46"/>
      <c r="I147" s="46"/>
      <c r="J147" s="46"/>
      <c r="K147" s="46"/>
      <c r="L147" s="46"/>
      <c r="M147" s="46"/>
      <c r="N147" s="46"/>
      <c r="O147" s="46"/>
      <c r="P147" s="46"/>
      <c r="Q147" s="46"/>
      <c r="R147" s="46"/>
      <c r="S147" s="46"/>
      <c r="T147" s="46"/>
      <c r="U147" s="46"/>
      <c r="V147" s="46"/>
      <c r="W147" s="46"/>
      <c r="X147" s="46"/>
      <c r="Y147" s="46"/>
      <c r="Z147" s="46"/>
    </row>
    <row r="148" ht="49.5" customHeight="1">
      <c r="A148" s="93" t="s">
        <v>205</v>
      </c>
      <c r="B148" s="83">
        <f>' Soroush  سروش'!C162</f>
        <v>0</v>
      </c>
      <c r="C148" s="83">
        <f>' BisPhone  بیسفون'!C164</f>
        <v>0</v>
      </c>
      <c r="D148" s="84">
        <f>' Gap  گپ'!C169</f>
        <v>50</v>
      </c>
      <c r="E148" s="83">
        <f>' Bale  بله'!C156</f>
        <v>0</v>
      </c>
      <c r="F148" s="83">
        <f>Telegram!C168</f>
        <v>50</v>
      </c>
      <c r="G148" s="83">
        <v>100.0</v>
      </c>
      <c r="H148" s="46"/>
      <c r="I148" s="46"/>
      <c r="J148" s="46"/>
      <c r="K148" s="46"/>
      <c r="L148" s="46"/>
      <c r="M148" s="46"/>
      <c r="N148" s="46"/>
      <c r="O148" s="46"/>
      <c r="P148" s="46"/>
      <c r="Q148" s="46"/>
      <c r="R148" s="46"/>
      <c r="S148" s="46"/>
      <c r="T148" s="46"/>
      <c r="U148" s="46"/>
      <c r="V148" s="46"/>
      <c r="W148" s="46"/>
      <c r="X148" s="46"/>
      <c r="Y148" s="46"/>
      <c r="Z148" s="46"/>
    </row>
    <row r="149" ht="49.5" customHeight="1">
      <c r="A149" s="93" t="s">
        <v>206</v>
      </c>
      <c r="B149" s="83">
        <f>' Soroush  سروش'!C163</f>
        <v>0</v>
      </c>
      <c r="C149" s="83">
        <f>' BisPhone  بیسفون'!C165</f>
        <v>0</v>
      </c>
      <c r="D149" s="84">
        <f>' Gap  گپ'!C170</f>
        <v>0</v>
      </c>
      <c r="E149" s="83">
        <f>' Bale  بله'!C157</f>
        <v>0</v>
      </c>
      <c r="F149" s="83">
        <f>Telegram!C169</f>
        <v>0</v>
      </c>
      <c r="G149" s="83">
        <v>100.0</v>
      </c>
      <c r="H149" s="46"/>
      <c r="I149" s="46"/>
      <c r="J149" s="46"/>
      <c r="K149" s="46"/>
      <c r="L149" s="46"/>
      <c r="M149" s="46"/>
      <c r="N149" s="46"/>
      <c r="O149" s="46"/>
      <c r="P149" s="46"/>
      <c r="Q149" s="46"/>
      <c r="R149" s="46"/>
      <c r="S149" s="46"/>
      <c r="T149" s="46"/>
      <c r="U149" s="46"/>
      <c r="V149" s="46"/>
      <c r="W149" s="46"/>
      <c r="X149" s="46"/>
      <c r="Y149" s="46"/>
      <c r="Z149" s="46"/>
    </row>
    <row r="150" ht="49.5" customHeight="1">
      <c r="A150" s="93" t="s">
        <v>207</v>
      </c>
      <c r="B150" s="83">
        <f>' Soroush  سروش'!C164</f>
        <v>0</v>
      </c>
      <c r="C150" s="83">
        <f>' BisPhone  بیسفون'!C166</f>
        <v>0</v>
      </c>
      <c r="D150" s="84">
        <f>' Gap  گپ'!C171</f>
        <v>0</v>
      </c>
      <c r="E150" s="83">
        <f>' Bale  بله'!C158</f>
        <v>0</v>
      </c>
      <c r="F150" s="83">
        <f>Telegram!C170</f>
        <v>0</v>
      </c>
      <c r="G150" s="83">
        <v>0.0</v>
      </c>
      <c r="H150" s="46"/>
      <c r="I150" s="46"/>
      <c r="J150" s="46"/>
      <c r="K150" s="46"/>
      <c r="L150" s="46"/>
      <c r="M150" s="46"/>
      <c r="N150" s="46"/>
      <c r="O150" s="46"/>
      <c r="P150" s="46"/>
      <c r="Q150" s="46"/>
      <c r="R150" s="46"/>
      <c r="S150" s="46"/>
      <c r="T150" s="46"/>
      <c r="U150" s="46"/>
      <c r="V150" s="46"/>
      <c r="W150" s="46"/>
      <c r="X150" s="46"/>
      <c r="Y150" s="46"/>
      <c r="Z150" s="46"/>
    </row>
    <row r="151" ht="49.5" customHeight="1">
      <c r="A151" s="93" t="s">
        <v>208</v>
      </c>
      <c r="B151" s="83">
        <f>' Soroush  سروش'!C165</f>
        <v>0</v>
      </c>
      <c r="C151" s="83">
        <f>' BisPhone  بیسفون'!C167</f>
        <v>0</v>
      </c>
      <c r="D151" s="84">
        <f>' Gap  گپ'!C172</f>
        <v>0</v>
      </c>
      <c r="E151" s="83">
        <f>' Bale  بله'!C159</f>
        <v>0</v>
      </c>
      <c r="F151" s="83">
        <f>Telegram!C171</f>
        <v>100</v>
      </c>
      <c r="G151" s="83">
        <v>50.0</v>
      </c>
      <c r="H151" s="46"/>
      <c r="I151" s="46"/>
      <c r="J151" s="46"/>
      <c r="K151" s="46"/>
      <c r="L151" s="46"/>
      <c r="M151" s="46"/>
      <c r="N151" s="46"/>
      <c r="O151" s="46"/>
      <c r="P151" s="46"/>
      <c r="Q151" s="46"/>
      <c r="R151" s="46"/>
      <c r="S151" s="46"/>
      <c r="T151" s="46"/>
      <c r="U151" s="46"/>
      <c r="V151" s="46"/>
      <c r="W151" s="46"/>
      <c r="X151" s="46"/>
      <c r="Y151" s="46"/>
      <c r="Z151" s="46"/>
    </row>
    <row r="152" ht="49.5" customHeight="1">
      <c r="A152" s="93" t="s">
        <v>209</v>
      </c>
      <c r="B152" s="83">
        <f>' Soroush  سروش'!C166</f>
        <v>0</v>
      </c>
      <c r="C152" s="83">
        <f>' BisPhone  بیسفون'!C168</f>
        <v>0</v>
      </c>
      <c r="D152" s="84">
        <f>' Gap  گپ'!C173</f>
        <v>0</v>
      </c>
      <c r="E152" s="83">
        <f>' Bale  بله'!C160</f>
        <v>0</v>
      </c>
      <c r="F152" s="83">
        <f>Telegram!C172</f>
        <v>0</v>
      </c>
      <c r="G152" s="83">
        <v>100.0</v>
      </c>
      <c r="H152" s="46"/>
      <c r="I152" s="46"/>
      <c r="J152" s="46"/>
      <c r="K152" s="46"/>
      <c r="L152" s="46"/>
      <c r="M152" s="46"/>
      <c r="N152" s="46"/>
      <c r="O152" s="46"/>
      <c r="P152" s="46"/>
      <c r="Q152" s="46"/>
      <c r="R152" s="46"/>
      <c r="S152" s="46"/>
      <c r="T152" s="46"/>
      <c r="U152" s="46"/>
      <c r="V152" s="46"/>
      <c r="W152" s="46"/>
      <c r="X152" s="46"/>
      <c r="Y152" s="46"/>
      <c r="Z152" s="46"/>
    </row>
    <row r="153" ht="49.5" customHeight="1">
      <c r="A153" s="93" t="s">
        <v>210</v>
      </c>
      <c r="B153" s="83">
        <f>' Soroush  سروش'!C167</f>
        <v>0</v>
      </c>
      <c r="C153" s="83">
        <f>' BisPhone  بیسفون'!C169</f>
        <v>0</v>
      </c>
      <c r="D153" s="84">
        <f>' Gap  گپ'!C174</f>
        <v>0</v>
      </c>
      <c r="E153" s="83">
        <f>' Bale  بله'!C161</f>
        <v>0</v>
      </c>
      <c r="F153" s="83">
        <f>Telegram!C173</f>
        <v>50</v>
      </c>
      <c r="G153" s="83">
        <v>100.0</v>
      </c>
      <c r="H153" s="46"/>
      <c r="I153" s="46"/>
      <c r="J153" s="46"/>
      <c r="K153" s="46"/>
      <c r="L153" s="46"/>
      <c r="M153" s="46"/>
      <c r="N153" s="46"/>
      <c r="O153" s="46"/>
      <c r="P153" s="46"/>
      <c r="Q153" s="46"/>
      <c r="R153" s="46"/>
      <c r="S153" s="46"/>
      <c r="T153" s="46"/>
      <c r="U153" s="46"/>
      <c r="V153" s="46"/>
      <c r="W153" s="46"/>
      <c r="X153" s="46"/>
      <c r="Y153" s="46"/>
      <c r="Z153" s="46"/>
    </row>
    <row r="154" ht="49.5" customHeight="1">
      <c r="A154" s="93" t="s">
        <v>211</v>
      </c>
      <c r="B154" s="83">
        <f>' Soroush  سروش'!C168</f>
        <v>0</v>
      </c>
      <c r="C154" s="83">
        <f>' BisPhone  بیسفون'!C170</f>
        <v>0</v>
      </c>
      <c r="D154" s="84">
        <f>' Gap  گپ'!C175</f>
        <v>0</v>
      </c>
      <c r="E154" s="83">
        <f>' Bale  بله'!C162</f>
        <v>0</v>
      </c>
      <c r="F154" s="83">
        <f>Telegram!C174</f>
        <v>0</v>
      </c>
      <c r="G154" s="83">
        <v>100.0</v>
      </c>
      <c r="H154" s="46"/>
      <c r="I154" s="46"/>
      <c r="J154" s="46"/>
      <c r="K154" s="46"/>
      <c r="L154" s="46"/>
      <c r="M154" s="46"/>
      <c r="N154" s="46"/>
      <c r="O154" s="46"/>
      <c r="P154" s="46"/>
      <c r="Q154" s="46"/>
      <c r="R154" s="46"/>
      <c r="S154" s="46"/>
      <c r="T154" s="46"/>
      <c r="U154" s="46"/>
      <c r="V154" s="46"/>
      <c r="W154" s="46"/>
      <c r="X154" s="46"/>
      <c r="Y154" s="46"/>
      <c r="Z154" s="46"/>
    </row>
    <row r="155" ht="49.5" customHeight="1">
      <c r="A155" s="94" t="s">
        <v>212</v>
      </c>
      <c r="B155" s="95">
        <f>' Soroush  سروش'!C169</f>
        <v>0</v>
      </c>
      <c r="C155" s="95">
        <f>' BisPhone  بیسفون'!C171</f>
        <v>0</v>
      </c>
      <c r="D155" s="96">
        <f>' Gap  گپ'!C176</f>
        <v>4.545454545</v>
      </c>
      <c r="E155" s="95">
        <f>' Bale  بله'!C163</f>
        <v>0</v>
      </c>
      <c r="F155" s="95">
        <f>Telegram!C175</f>
        <v>27.27272727</v>
      </c>
      <c r="G155" s="95">
        <f>AVERAGE(G144:G154)</f>
        <v>72.72727273</v>
      </c>
      <c r="H155" s="46"/>
      <c r="I155" s="46"/>
      <c r="J155" s="46"/>
      <c r="K155" s="46"/>
      <c r="L155" s="46"/>
      <c r="M155" s="46"/>
      <c r="N155" s="46"/>
      <c r="O155" s="46"/>
      <c r="P155" s="46"/>
      <c r="Q155" s="46"/>
      <c r="R155" s="46"/>
      <c r="S155" s="46"/>
      <c r="T155" s="46"/>
      <c r="U155" s="46"/>
      <c r="V155" s="46"/>
      <c r="W155" s="46"/>
      <c r="X155" s="46"/>
      <c r="Y155" s="46"/>
      <c r="Z155" s="46"/>
    </row>
    <row r="156" ht="49.5" customHeight="1">
      <c r="A156" s="92" t="s">
        <v>213</v>
      </c>
      <c r="B156" s="83" t="str">
        <f>' Soroush  سروش'!C170</f>
        <v/>
      </c>
      <c r="C156" s="83" t="str">
        <f>' BisPhone  بیسفون'!C172</f>
        <v/>
      </c>
      <c r="D156" s="84" t="str">
        <f>' Gap  گپ'!C177</f>
        <v/>
      </c>
      <c r="E156" s="83" t="str">
        <f>' Bale  بله'!C164</f>
        <v/>
      </c>
      <c r="F156" s="83" t="str">
        <f>Telegram!C176</f>
        <v/>
      </c>
      <c r="G156" s="83"/>
      <c r="H156" s="46"/>
      <c r="I156" s="46"/>
      <c r="J156" s="46"/>
      <c r="K156" s="46"/>
      <c r="L156" s="46"/>
      <c r="M156" s="46"/>
      <c r="N156" s="46"/>
      <c r="O156" s="46"/>
      <c r="P156" s="46"/>
      <c r="Q156" s="46"/>
      <c r="R156" s="46"/>
      <c r="S156" s="46"/>
      <c r="T156" s="46"/>
      <c r="U156" s="46"/>
      <c r="V156" s="46"/>
      <c r="W156" s="46"/>
      <c r="X156" s="46"/>
      <c r="Y156" s="46"/>
      <c r="Z156" s="46"/>
    </row>
    <row r="157" ht="49.5" customHeight="1">
      <c r="A157" s="93" t="s">
        <v>214</v>
      </c>
      <c r="B157" s="83">
        <f>' Soroush  سروش'!C171</f>
        <v>50</v>
      </c>
      <c r="C157" s="83">
        <f>' BisPhone  بیسفون'!C173</f>
        <v>0</v>
      </c>
      <c r="D157" s="84">
        <f>' Gap  گپ'!C178</f>
        <v>0</v>
      </c>
      <c r="E157" s="83">
        <f>' Bale  بله'!C165</f>
        <v>0</v>
      </c>
      <c r="F157" s="83">
        <f>Telegram!C177</f>
        <v>0</v>
      </c>
      <c r="G157" s="83">
        <v>100.0</v>
      </c>
      <c r="H157" s="46"/>
      <c r="I157" s="46"/>
      <c r="J157" s="46"/>
      <c r="K157" s="46"/>
      <c r="L157" s="46"/>
      <c r="M157" s="46"/>
      <c r="N157" s="46"/>
      <c r="O157" s="46"/>
      <c r="P157" s="46"/>
      <c r="Q157" s="46"/>
      <c r="R157" s="46"/>
      <c r="S157" s="46"/>
      <c r="T157" s="46"/>
      <c r="U157" s="46"/>
      <c r="V157" s="46"/>
      <c r="W157" s="46"/>
      <c r="X157" s="46"/>
      <c r="Y157" s="46"/>
      <c r="Z157" s="46"/>
    </row>
    <row r="158" ht="49.5" customHeight="1">
      <c r="A158" s="93" t="s">
        <v>215</v>
      </c>
      <c r="B158" s="83">
        <f>' Soroush  سروش'!C172</f>
        <v>50</v>
      </c>
      <c r="C158" s="83">
        <f>' BisPhone  بیسفون'!C174</f>
        <v>0</v>
      </c>
      <c r="D158" s="84">
        <f>' Gap  گپ'!C179</f>
        <v>0</v>
      </c>
      <c r="E158" s="83">
        <f>' Bale  بله'!C166</f>
        <v>0</v>
      </c>
      <c r="F158" s="83">
        <f>Telegram!C178</f>
        <v>0</v>
      </c>
      <c r="G158" s="83">
        <v>0.0</v>
      </c>
      <c r="H158" s="46"/>
      <c r="I158" s="46"/>
      <c r="J158" s="46"/>
      <c r="K158" s="46"/>
      <c r="L158" s="46"/>
      <c r="M158" s="46"/>
      <c r="N158" s="46"/>
      <c r="O158" s="46"/>
      <c r="P158" s="46"/>
      <c r="Q158" s="46"/>
      <c r="R158" s="46"/>
      <c r="S158" s="46"/>
      <c r="T158" s="46"/>
      <c r="U158" s="46"/>
      <c r="V158" s="46"/>
      <c r="W158" s="46"/>
      <c r="X158" s="46"/>
      <c r="Y158" s="46"/>
      <c r="Z158" s="46"/>
    </row>
    <row r="159" ht="49.5" customHeight="1">
      <c r="A159" s="93" t="s">
        <v>216</v>
      </c>
      <c r="B159" s="83">
        <f>' Soroush  سروش'!C173</f>
        <v>0</v>
      </c>
      <c r="C159" s="83">
        <f>' BisPhone  بیسفون'!C175</f>
        <v>0</v>
      </c>
      <c r="D159" s="84">
        <f>' Gap  گپ'!C180</f>
        <v>0</v>
      </c>
      <c r="E159" s="83">
        <f>' Bale  بله'!C167</f>
        <v>0</v>
      </c>
      <c r="F159" s="83">
        <f>Telegram!C179</f>
        <v>0</v>
      </c>
      <c r="G159" s="83">
        <v>100.0</v>
      </c>
      <c r="H159" s="46"/>
      <c r="I159" s="46"/>
      <c r="J159" s="46"/>
      <c r="K159" s="46"/>
      <c r="L159" s="46"/>
      <c r="M159" s="46"/>
      <c r="N159" s="46"/>
      <c r="O159" s="46"/>
      <c r="P159" s="46"/>
      <c r="Q159" s="46"/>
      <c r="R159" s="46"/>
      <c r="S159" s="46"/>
      <c r="T159" s="46"/>
      <c r="U159" s="46"/>
      <c r="V159" s="46"/>
      <c r="W159" s="46"/>
      <c r="X159" s="46"/>
      <c r="Y159" s="46"/>
      <c r="Z159" s="46"/>
    </row>
    <row r="160" ht="49.5" customHeight="1">
      <c r="A160" s="94" t="s">
        <v>217</v>
      </c>
      <c r="B160" s="95">
        <f>' Soroush  سروش'!C174</f>
        <v>33.33333333</v>
      </c>
      <c r="C160" s="95">
        <f>' BisPhone  بیسفون'!C176</f>
        <v>0</v>
      </c>
      <c r="D160" s="96">
        <f>' Gap  گپ'!C181</f>
        <v>0</v>
      </c>
      <c r="E160" s="95">
        <f>' Bale  بله'!C168</f>
        <v>0</v>
      </c>
      <c r="F160" s="95">
        <f>Telegram!C180</f>
        <v>0</v>
      </c>
      <c r="G160" s="95">
        <f>AVERAGE(G157:G159)</f>
        <v>66.66666667</v>
      </c>
      <c r="H160" s="46"/>
      <c r="I160" s="46"/>
      <c r="J160" s="46"/>
      <c r="K160" s="46"/>
      <c r="L160" s="46"/>
      <c r="M160" s="46"/>
      <c r="N160" s="46"/>
      <c r="O160" s="46"/>
      <c r="P160" s="46"/>
      <c r="Q160" s="46"/>
      <c r="R160" s="46"/>
      <c r="S160" s="46"/>
      <c r="T160" s="46"/>
      <c r="U160" s="46"/>
      <c r="V160" s="46"/>
      <c r="W160" s="46"/>
      <c r="X160" s="46"/>
      <c r="Y160" s="46"/>
      <c r="Z160" s="46"/>
    </row>
    <row r="161" ht="49.5" customHeight="1">
      <c r="A161" s="92" t="s">
        <v>218</v>
      </c>
      <c r="B161" s="83" t="str">
        <f>' Soroush  سروش'!C175</f>
        <v/>
      </c>
      <c r="C161" s="83" t="str">
        <f>' BisPhone  بیسفون'!C177</f>
        <v/>
      </c>
      <c r="D161" s="84" t="str">
        <f>' Gap  گپ'!C182</f>
        <v/>
      </c>
      <c r="E161" s="83" t="str">
        <f>' Bale  بله'!C169</f>
        <v/>
      </c>
      <c r="F161" s="83" t="str">
        <f>Telegram!C181</f>
        <v/>
      </c>
      <c r="G161" s="83"/>
      <c r="H161" s="46"/>
      <c r="I161" s="46"/>
      <c r="J161" s="46"/>
      <c r="K161" s="46"/>
      <c r="L161" s="46"/>
      <c r="M161" s="46"/>
      <c r="N161" s="46"/>
      <c r="O161" s="46"/>
      <c r="P161" s="46"/>
      <c r="Q161" s="46"/>
      <c r="R161" s="46"/>
      <c r="S161" s="46"/>
      <c r="T161" s="46"/>
      <c r="U161" s="46"/>
      <c r="V161" s="46"/>
      <c r="W161" s="46"/>
      <c r="X161" s="46"/>
      <c r="Y161" s="46"/>
      <c r="Z161" s="46"/>
    </row>
    <row r="162" ht="49.5" customHeight="1">
      <c r="A162" s="93" t="s">
        <v>219</v>
      </c>
      <c r="B162" s="83">
        <f>' Soroush  سروش'!C176</f>
        <v>0</v>
      </c>
      <c r="C162" s="83">
        <f>' BisPhone  بیسفون'!C178</f>
        <v>0</v>
      </c>
      <c r="D162" s="84">
        <f>' Gap  گپ'!C183</f>
        <v>0</v>
      </c>
      <c r="E162" s="83">
        <f>' Bale  بله'!C170</f>
        <v>0</v>
      </c>
      <c r="F162" s="83">
        <f>Telegram!C182</f>
        <v>0</v>
      </c>
      <c r="G162" s="83">
        <v>0.0</v>
      </c>
      <c r="H162" s="46"/>
      <c r="I162" s="46"/>
      <c r="J162" s="46"/>
      <c r="K162" s="46"/>
      <c r="L162" s="46"/>
      <c r="M162" s="46"/>
      <c r="N162" s="46"/>
      <c r="O162" s="46"/>
      <c r="P162" s="46"/>
      <c r="Q162" s="46"/>
      <c r="R162" s="46"/>
      <c r="S162" s="46"/>
      <c r="T162" s="46"/>
      <c r="U162" s="46"/>
      <c r="V162" s="46"/>
      <c r="W162" s="46"/>
      <c r="X162" s="46"/>
      <c r="Y162" s="46"/>
      <c r="Z162" s="46"/>
    </row>
    <row r="163" ht="49.5" customHeight="1">
      <c r="A163" s="93" t="s">
        <v>220</v>
      </c>
      <c r="B163" s="83">
        <f>' Soroush  سروش'!C177</f>
        <v>0</v>
      </c>
      <c r="C163" s="83">
        <f>' BisPhone  بیسفون'!C179</f>
        <v>0</v>
      </c>
      <c r="D163" s="84">
        <f>' Gap  گپ'!C184</f>
        <v>0</v>
      </c>
      <c r="E163" s="83">
        <f>' Bale  بله'!C171</f>
        <v>0</v>
      </c>
      <c r="F163" s="83">
        <f>Telegram!C183</f>
        <v>0</v>
      </c>
      <c r="G163" s="83">
        <v>0.0</v>
      </c>
      <c r="H163" s="46"/>
      <c r="I163" s="46"/>
      <c r="J163" s="46"/>
      <c r="K163" s="46"/>
      <c r="L163" s="46"/>
      <c r="M163" s="46"/>
      <c r="N163" s="46"/>
      <c r="O163" s="46"/>
      <c r="P163" s="46"/>
      <c r="Q163" s="46"/>
      <c r="R163" s="46"/>
      <c r="S163" s="46"/>
      <c r="T163" s="46"/>
      <c r="U163" s="46"/>
      <c r="V163" s="46"/>
      <c r="W163" s="46"/>
      <c r="X163" s="46"/>
      <c r="Y163" s="46"/>
      <c r="Z163" s="46"/>
    </row>
    <row r="164" ht="49.5" customHeight="1">
      <c r="A164" s="93" t="s">
        <v>221</v>
      </c>
      <c r="B164" s="83">
        <f>' Soroush  سروش'!C178</f>
        <v>0</v>
      </c>
      <c r="C164" s="83">
        <f>' BisPhone  بیسفون'!C180</f>
        <v>0</v>
      </c>
      <c r="D164" s="84">
        <f>' Gap  گپ'!C185</f>
        <v>0</v>
      </c>
      <c r="E164" s="83">
        <f>' Bale  بله'!C172</f>
        <v>0</v>
      </c>
      <c r="F164" s="83">
        <f>Telegram!C184</f>
        <v>0</v>
      </c>
      <c r="G164" s="83">
        <v>0.0</v>
      </c>
      <c r="H164" s="46"/>
      <c r="I164" s="46"/>
      <c r="J164" s="46"/>
      <c r="K164" s="46"/>
      <c r="L164" s="46"/>
      <c r="M164" s="46"/>
      <c r="N164" s="46"/>
      <c r="O164" s="46"/>
      <c r="P164" s="46"/>
      <c r="Q164" s="46"/>
      <c r="R164" s="46"/>
      <c r="S164" s="46"/>
      <c r="T164" s="46"/>
      <c r="U164" s="46"/>
      <c r="V164" s="46"/>
      <c r="W164" s="46"/>
      <c r="X164" s="46"/>
      <c r="Y164" s="46"/>
      <c r="Z164" s="46"/>
    </row>
    <row r="165" ht="49.5" customHeight="1">
      <c r="A165" s="94" t="s">
        <v>222</v>
      </c>
      <c r="B165" s="95">
        <f>' Soroush  سروش'!C179</f>
        <v>0</v>
      </c>
      <c r="C165" s="95">
        <f>' BisPhone  بیسفون'!C181</f>
        <v>0</v>
      </c>
      <c r="D165" s="96">
        <f>' Gap  گپ'!C186</f>
        <v>0</v>
      </c>
      <c r="E165" s="95">
        <f>' Bale  بله'!C173</f>
        <v>0</v>
      </c>
      <c r="F165" s="95">
        <f>Telegram!C185</f>
        <v>0</v>
      </c>
      <c r="G165" s="95">
        <f>AVERAGE(G162:G164)</f>
        <v>0</v>
      </c>
      <c r="H165" s="46"/>
      <c r="I165" s="46"/>
      <c r="J165" s="46"/>
      <c r="K165" s="46"/>
      <c r="L165" s="46"/>
      <c r="M165" s="46"/>
      <c r="N165" s="46"/>
      <c r="O165" s="46"/>
      <c r="P165" s="46"/>
      <c r="Q165" s="46"/>
      <c r="R165" s="46"/>
      <c r="S165" s="46"/>
      <c r="T165" s="46"/>
      <c r="U165" s="46"/>
      <c r="V165" s="46"/>
      <c r="W165" s="46"/>
      <c r="X165" s="46"/>
      <c r="Y165" s="46"/>
      <c r="Z165" s="46"/>
    </row>
    <row r="166" ht="49.5" customHeight="1">
      <c r="A166" s="92" t="s">
        <v>223</v>
      </c>
      <c r="B166" s="83" t="str">
        <f>' Soroush  سروش'!C180</f>
        <v/>
      </c>
      <c r="C166" s="83" t="str">
        <f>' BisPhone  بیسفون'!C182</f>
        <v/>
      </c>
      <c r="D166" s="84" t="str">
        <f>' Gap  گپ'!C187</f>
        <v/>
      </c>
      <c r="E166" s="83" t="str">
        <f>' Bale  بله'!C174</f>
        <v/>
      </c>
      <c r="F166" s="83" t="str">
        <f>Telegram!C186</f>
        <v/>
      </c>
      <c r="G166" s="83"/>
      <c r="H166" s="46"/>
      <c r="I166" s="46"/>
      <c r="J166" s="46"/>
      <c r="K166" s="46"/>
      <c r="L166" s="46"/>
      <c r="M166" s="46"/>
      <c r="N166" s="46"/>
      <c r="O166" s="46"/>
      <c r="P166" s="46"/>
      <c r="Q166" s="46"/>
      <c r="R166" s="46"/>
      <c r="S166" s="46"/>
      <c r="T166" s="46"/>
      <c r="U166" s="46"/>
      <c r="V166" s="46"/>
      <c r="W166" s="46"/>
      <c r="X166" s="46"/>
      <c r="Y166" s="46"/>
      <c r="Z166" s="46"/>
    </row>
    <row r="167" ht="49.5" customHeight="1">
      <c r="A167" s="93" t="s">
        <v>224</v>
      </c>
      <c r="B167" s="83">
        <f>' Soroush  سروش'!C181</f>
        <v>0</v>
      </c>
      <c r="C167" s="83">
        <f>' BisPhone  بیسفون'!C183</f>
        <v>0</v>
      </c>
      <c r="D167" s="84">
        <f>' Gap  گپ'!C188</f>
        <v>0</v>
      </c>
      <c r="E167" s="83">
        <f>' Bale  بله'!C175</f>
        <v>0</v>
      </c>
      <c r="F167" s="83">
        <f>Telegram!C187</f>
        <v>100</v>
      </c>
      <c r="G167" s="83">
        <v>100.0</v>
      </c>
      <c r="H167" s="46"/>
      <c r="I167" s="46"/>
      <c r="J167" s="46"/>
      <c r="K167" s="46"/>
      <c r="L167" s="46"/>
      <c r="M167" s="46"/>
      <c r="N167" s="46"/>
      <c r="O167" s="46"/>
      <c r="P167" s="46"/>
      <c r="Q167" s="46"/>
      <c r="R167" s="46"/>
      <c r="S167" s="46"/>
      <c r="T167" s="46"/>
      <c r="U167" s="46"/>
      <c r="V167" s="46"/>
      <c r="W167" s="46"/>
      <c r="X167" s="46"/>
      <c r="Y167" s="46"/>
      <c r="Z167" s="46"/>
    </row>
    <row r="168" ht="49.5" customHeight="1">
      <c r="A168" s="93" t="s">
        <v>225</v>
      </c>
      <c r="B168" s="83">
        <f>' Soroush  سروش'!C182</f>
        <v>0</v>
      </c>
      <c r="C168" s="83">
        <f>' BisPhone  بیسفون'!C184</f>
        <v>0</v>
      </c>
      <c r="D168" s="84">
        <f>' Gap  گپ'!C189</f>
        <v>0</v>
      </c>
      <c r="E168" s="83">
        <f>' Bale  بله'!C176</f>
        <v>0</v>
      </c>
      <c r="F168" s="83">
        <f>Telegram!C188</f>
        <v>0</v>
      </c>
      <c r="G168" s="83">
        <v>0.0</v>
      </c>
      <c r="H168" s="46"/>
      <c r="I168" s="46"/>
      <c r="J168" s="46"/>
      <c r="K168" s="46"/>
      <c r="L168" s="46"/>
      <c r="M168" s="46"/>
      <c r="N168" s="46"/>
      <c r="O168" s="46"/>
      <c r="P168" s="46"/>
      <c r="Q168" s="46"/>
      <c r="R168" s="46"/>
      <c r="S168" s="46"/>
      <c r="T168" s="46"/>
      <c r="U168" s="46"/>
      <c r="V168" s="46"/>
      <c r="W168" s="46"/>
      <c r="X168" s="46"/>
      <c r="Y168" s="46"/>
      <c r="Z168" s="46"/>
    </row>
    <row r="169" ht="49.5" customHeight="1">
      <c r="A169" s="93" t="s">
        <v>226</v>
      </c>
      <c r="B169" s="83">
        <f>' Soroush  سروش'!C183</f>
        <v>0</v>
      </c>
      <c r="C169" s="83">
        <f>' BisPhone  بیسفون'!C185</f>
        <v>0</v>
      </c>
      <c r="D169" s="84">
        <f>' Gap  گپ'!C190</f>
        <v>0</v>
      </c>
      <c r="E169" s="83">
        <f>' Bale  بله'!C177</f>
        <v>0</v>
      </c>
      <c r="F169" s="83">
        <f>Telegram!C189</f>
        <v>0</v>
      </c>
      <c r="G169" s="83">
        <v>100.0</v>
      </c>
      <c r="H169" s="46"/>
      <c r="I169" s="46"/>
      <c r="J169" s="46"/>
      <c r="K169" s="46"/>
      <c r="L169" s="46"/>
      <c r="M169" s="46"/>
      <c r="N169" s="46"/>
      <c r="O169" s="46"/>
      <c r="P169" s="46"/>
      <c r="Q169" s="46"/>
      <c r="R169" s="46"/>
      <c r="S169" s="46"/>
      <c r="T169" s="46"/>
      <c r="U169" s="46"/>
      <c r="V169" s="46"/>
      <c r="W169" s="46"/>
      <c r="X169" s="46"/>
      <c r="Y169" s="46"/>
      <c r="Z169" s="46"/>
    </row>
    <row r="170" ht="49.5" customHeight="1">
      <c r="A170" s="94" t="s">
        <v>227</v>
      </c>
      <c r="B170" s="95">
        <f>' Soroush  سروش'!C184</f>
        <v>0</v>
      </c>
      <c r="C170" s="95">
        <f>' BisPhone  بیسفون'!C186</f>
        <v>0</v>
      </c>
      <c r="D170" s="96">
        <f>' Gap  گپ'!C191</f>
        <v>0</v>
      </c>
      <c r="E170" s="95">
        <f>' Bale  بله'!C178</f>
        <v>0</v>
      </c>
      <c r="F170" s="95">
        <f>Telegram!C190</f>
        <v>33.33333333</v>
      </c>
      <c r="G170" s="95">
        <f>AVERAGE(G167:G169)</f>
        <v>66.66666667</v>
      </c>
      <c r="H170" s="46"/>
      <c r="I170" s="46"/>
      <c r="J170" s="46"/>
      <c r="K170" s="46"/>
      <c r="L170" s="46"/>
      <c r="M170" s="46"/>
      <c r="N170" s="46"/>
      <c r="O170" s="46"/>
      <c r="P170" s="46"/>
      <c r="Q170" s="46"/>
      <c r="R170" s="46"/>
      <c r="S170" s="46"/>
      <c r="T170" s="46"/>
      <c r="U170" s="46"/>
      <c r="V170" s="46"/>
      <c r="W170" s="46"/>
      <c r="X170" s="46"/>
      <c r="Y170" s="46"/>
      <c r="Z170" s="46"/>
    </row>
    <row r="171" ht="49.5" customHeight="1">
      <c r="A171" s="92" t="s">
        <v>228</v>
      </c>
      <c r="B171" s="83" t="str">
        <f>' Soroush  سروش'!C185</f>
        <v/>
      </c>
      <c r="C171" s="83" t="str">
        <f>' BisPhone  بیسفون'!C187</f>
        <v/>
      </c>
      <c r="D171" s="84">
        <f>' Gap  گپ'!C192</f>
        <v>0</v>
      </c>
      <c r="E171" s="83" t="str">
        <f>' Bale  بله'!C179</f>
        <v/>
      </c>
      <c r="F171" s="83" t="str">
        <f>Telegram!C191</f>
        <v/>
      </c>
      <c r="G171" s="83"/>
      <c r="H171" s="46"/>
      <c r="I171" s="46"/>
      <c r="J171" s="46"/>
      <c r="K171" s="46"/>
      <c r="L171" s="46"/>
      <c r="M171" s="46"/>
      <c r="N171" s="46"/>
      <c r="O171" s="46"/>
      <c r="P171" s="46"/>
      <c r="Q171" s="46"/>
      <c r="R171" s="46"/>
      <c r="S171" s="46"/>
      <c r="T171" s="46"/>
      <c r="U171" s="46"/>
      <c r="V171" s="46"/>
      <c r="W171" s="46"/>
      <c r="X171" s="46"/>
      <c r="Y171" s="46"/>
      <c r="Z171" s="46"/>
    </row>
    <row r="172" ht="49.5" customHeight="1">
      <c r="A172" s="93" t="s">
        <v>229</v>
      </c>
      <c r="B172" s="83">
        <f>' Soroush  سروش'!C186</f>
        <v>0</v>
      </c>
      <c r="C172" s="83">
        <f>' BisPhone  بیسفون'!C188</f>
        <v>0</v>
      </c>
      <c r="D172" s="84" t="str">
        <f>' Gap  گپ'!C193</f>
        <v/>
      </c>
      <c r="E172" s="83">
        <f>' Bale  بله'!C180</f>
        <v>0</v>
      </c>
      <c r="F172" s="83">
        <f>Telegram!C192</f>
        <v>0</v>
      </c>
      <c r="G172" s="83">
        <v>0.0</v>
      </c>
      <c r="H172" s="46"/>
      <c r="I172" s="46"/>
      <c r="J172" s="46"/>
      <c r="K172" s="46"/>
      <c r="L172" s="46"/>
      <c r="M172" s="46"/>
      <c r="N172" s="46"/>
      <c r="O172" s="46"/>
      <c r="P172" s="46"/>
      <c r="Q172" s="46"/>
      <c r="R172" s="46"/>
      <c r="S172" s="46"/>
      <c r="T172" s="46"/>
      <c r="U172" s="46"/>
      <c r="V172" s="46"/>
      <c r="W172" s="46"/>
      <c r="X172" s="46"/>
      <c r="Y172" s="46"/>
      <c r="Z172" s="46"/>
    </row>
    <row r="173" ht="49.5" customHeight="1">
      <c r="A173" s="93" t="s">
        <v>230</v>
      </c>
      <c r="B173" s="83">
        <f>' Soroush  سروش'!C187</f>
        <v>0</v>
      </c>
      <c r="C173" s="83">
        <f>' BisPhone  بیسفون'!C189</f>
        <v>0</v>
      </c>
      <c r="D173" s="84">
        <f>' Gap  گپ'!C194</f>
        <v>0</v>
      </c>
      <c r="E173" s="83">
        <f>' Bale  بله'!C181</f>
        <v>0</v>
      </c>
      <c r="F173" s="83">
        <f>Telegram!C193</f>
        <v>0</v>
      </c>
      <c r="G173" s="83">
        <v>0.0</v>
      </c>
      <c r="H173" s="46"/>
      <c r="I173" s="46"/>
      <c r="J173" s="46"/>
      <c r="K173" s="46"/>
      <c r="L173" s="46"/>
      <c r="M173" s="46"/>
      <c r="N173" s="46"/>
      <c r="O173" s="46"/>
      <c r="P173" s="46"/>
      <c r="Q173" s="46"/>
      <c r="R173" s="46"/>
      <c r="S173" s="46"/>
      <c r="T173" s="46"/>
      <c r="U173" s="46"/>
      <c r="V173" s="46"/>
      <c r="W173" s="46"/>
      <c r="X173" s="46"/>
      <c r="Y173" s="46"/>
      <c r="Z173" s="46"/>
    </row>
    <row r="174" ht="49.5" customHeight="1">
      <c r="A174" s="93" t="s">
        <v>231</v>
      </c>
      <c r="B174" s="83">
        <f>' Soroush  سروش'!C188</f>
        <v>0</v>
      </c>
      <c r="C174" s="83">
        <f>' BisPhone  بیسفون'!C190</f>
        <v>0</v>
      </c>
      <c r="D174" s="84">
        <f>' Gap  گپ'!C195</f>
        <v>0</v>
      </c>
      <c r="E174" s="83">
        <f>' Bale  بله'!C182</f>
        <v>0</v>
      </c>
      <c r="F174" s="83">
        <f>Telegram!C194</f>
        <v>0</v>
      </c>
      <c r="G174" s="83">
        <v>0.0</v>
      </c>
      <c r="H174" s="46"/>
      <c r="I174" s="46"/>
      <c r="J174" s="46"/>
      <c r="K174" s="46"/>
      <c r="L174" s="46"/>
      <c r="M174" s="46"/>
      <c r="N174" s="46"/>
      <c r="O174" s="46"/>
      <c r="P174" s="46"/>
      <c r="Q174" s="46"/>
      <c r="R174" s="46"/>
      <c r="S174" s="46"/>
      <c r="T174" s="46"/>
      <c r="U174" s="46"/>
      <c r="V174" s="46"/>
      <c r="W174" s="46"/>
      <c r="X174" s="46"/>
      <c r="Y174" s="46"/>
      <c r="Z174" s="46"/>
    </row>
    <row r="175" ht="49.5" customHeight="1">
      <c r="A175" s="94" t="s">
        <v>232</v>
      </c>
      <c r="B175" s="95">
        <f>' Soroush  سروش'!C189</f>
        <v>0</v>
      </c>
      <c r="C175" s="95">
        <f>' BisPhone  بیسفون'!C191</f>
        <v>0</v>
      </c>
      <c r="D175" s="96">
        <f>' Gap  گپ'!C196</f>
        <v>0</v>
      </c>
      <c r="E175" s="95">
        <f>' Bale  بله'!C183</f>
        <v>0</v>
      </c>
      <c r="F175" s="95">
        <f>Telegram!C195</f>
        <v>0</v>
      </c>
      <c r="G175" s="95">
        <f>AVERAGE(G172:G174)</f>
        <v>0</v>
      </c>
      <c r="H175" s="46"/>
      <c r="I175" s="46"/>
      <c r="J175" s="46"/>
      <c r="K175" s="46"/>
      <c r="L175" s="46"/>
      <c r="M175" s="46"/>
      <c r="N175" s="46"/>
      <c r="O175" s="46"/>
      <c r="P175" s="46"/>
      <c r="Q175" s="46"/>
      <c r="R175" s="46"/>
      <c r="S175" s="46"/>
      <c r="T175" s="46"/>
      <c r="U175" s="46"/>
      <c r="V175" s="46"/>
      <c r="W175" s="46"/>
      <c r="X175" s="46"/>
      <c r="Y175" s="46"/>
      <c r="Z175" s="46"/>
    </row>
    <row r="176" ht="49.5" customHeight="1">
      <c r="A176" s="92" t="s">
        <v>233</v>
      </c>
      <c r="B176" s="83" t="str">
        <f>' Soroush  سروش'!C190</f>
        <v/>
      </c>
      <c r="C176" s="83" t="str">
        <f>' BisPhone  بیسفون'!C192</f>
        <v/>
      </c>
      <c r="D176" s="84" t="str">
        <f>' Gap  گپ'!C198</f>
        <v/>
      </c>
      <c r="E176" s="83" t="str">
        <f>' Bale  بله'!C184</f>
        <v/>
      </c>
      <c r="F176" s="83" t="str">
        <f>Telegram!C196</f>
        <v/>
      </c>
      <c r="G176" s="83"/>
      <c r="H176" s="46"/>
      <c r="I176" s="46"/>
      <c r="J176" s="46"/>
      <c r="K176" s="46"/>
      <c r="L176" s="46"/>
      <c r="M176" s="46"/>
      <c r="N176" s="46"/>
      <c r="O176" s="46"/>
      <c r="P176" s="46"/>
      <c r="Q176" s="46"/>
      <c r="R176" s="46"/>
      <c r="S176" s="46"/>
      <c r="T176" s="46"/>
      <c r="U176" s="46"/>
      <c r="V176" s="46"/>
      <c r="W176" s="46"/>
      <c r="X176" s="46"/>
      <c r="Y176" s="46"/>
      <c r="Z176" s="46"/>
    </row>
    <row r="177" ht="49.5" customHeight="1">
      <c r="A177" s="93" t="s">
        <v>234</v>
      </c>
      <c r="B177" s="83">
        <f>' Soroush  سروش'!C191</f>
        <v>0</v>
      </c>
      <c r="C177" s="83">
        <f>' BisPhone  بیسفون'!C193</f>
        <v>0</v>
      </c>
      <c r="D177" s="84">
        <f>' Gap  گپ'!C199</f>
        <v>0</v>
      </c>
      <c r="E177" s="83">
        <f>' Bale  بله'!C185</f>
        <v>0</v>
      </c>
      <c r="F177" s="83">
        <f>Telegram!C197</f>
        <v>100</v>
      </c>
      <c r="G177" s="83">
        <v>100.0</v>
      </c>
      <c r="H177" s="46"/>
      <c r="I177" s="46"/>
      <c r="J177" s="46"/>
      <c r="K177" s="46"/>
      <c r="L177" s="46"/>
      <c r="M177" s="46"/>
      <c r="N177" s="46"/>
      <c r="O177" s="46"/>
      <c r="P177" s="46"/>
      <c r="Q177" s="46"/>
      <c r="R177" s="46"/>
      <c r="S177" s="46"/>
      <c r="T177" s="46"/>
      <c r="U177" s="46"/>
      <c r="V177" s="46"/>
      <c r="W177" s="46"/>
      <c r="X177" s="46"/>
      <c r="Y177" s="46"/>
      <c r="Z177" s="46"/>
    </row>
    <row r="178" ht="49.5" customHeight="1">
      <c r="A178" s="93" t="s">
        <v>235</v>
      </c>
      <c r="B178" s="83">
        <f>' Soroush  سروش'!C192</f>
        <v>0</v>
      </c>
      <c r="C178" s="83">
        <f>' BisPhone  بیسفون'!C194</f>
        <v>0</v>
      </c>
      <c r="D178" s="84">
        <f>' Gap  گپ'!C200</f>
        <v>0</v>
      </c>
      <c r="E178" s="83">
        <f>' Bale  بله'!C186</f>
        <v>0</v>
      </c>
      <c r="F178" s="83">
        <f>Telegram!C198</f>
        <v>100</v>
      </c>
      <c r="G178" s="83">
        <v>100.0</v>
      </c>
      <c r="H178" s="46"/>
      <c r="I178" s="46"/>
      <c r="J178" s="46"/>
      <c r="K178" s="46"/>
      <c r="L178" s="46"/>
      <c r="M178" s="46"/>
      <c r="N178" s="46"/>
      <c r="O178" s="46"/>
      <c r="P178" s="46"/>
      <c r="Q178" s="46"/>
      <c r="R178" s="46"/>
      <c r="S178" s="46"/>
      <c r="T178" s="46"/>
      <c r="U178" s="46"/>
      <c r="V178" s="46"/>
      <c r="W178" s="46"/>
      <c r="X178" s="46"/>
      <c r="Y178" s="46"/>
      <c r="Z178" s="46"/>
    </row>
    <row r="179" ht="49.5" customHeight="1">
      <c r="A179" s="93" t="s">
        <v>236</v>
      </c>
      <c r="B179" s="83">
        <f>' Soroush  سروش'!C193</f>
        <v>0</v>
      </c>
      <c r="C179" s="83">
        <f>' BisPhone  بیسفون'!C195</f>
        <v>100</v>
      </c>
      <c r="D179" s="84">
        <f>' Gap  گپ'!C201</f>
        <v>0</v>
      </c>
      <c r="E179" s="83">
        <f>' Bale  بله'!C187</f>
        <v>0</v>
      </c>
      <c r="F179" s="83">
        <f>Telegram!C199</f>
        <v>100</v>
      </c>
      <c r="G179" s="83">
        <v>100.0</v>
      </c>
      <c r="H179" s="46"/>
      <c r="I179" s="46"/>
      <c r="J179" s="46"/>
      <c r="K179" s="46"/>
      <c r="L179" s="46"/>
      <c r="M179" s="46"/>
      <c r="N179" s="46"/>
      <c r="O179" s="46"/>
      <c r="P179" s="46"/>
      <c r="Q179" s="46"/>
      <c r="R179" s="46"/>
      <c r="S179" s="46"/>
      <c r="T179" s="46"/>
      <c r="U179" s="46"/>
      <c r="V179" s="46"/>
      <c r="W179" s="46"/>
      <c r="X179" s="46"/>
      <c r="Y179" s="46"/>
      <c r="Z179" s="46"/>
    </row>
    <row r="180" ht="49.5" customHeight="1">
      <c r="A180" s="93" t="s">
        <v>237</v>
      </c>
      <c r="B180" s="83">
        <f>' Soroush  سروش'!C194</f>
        <v>0</v>
      </c>
      <c r="C180" s="83">
        <f>' BisPhone  بیسفون'!C196</f>
        <v>0</v>
      </c>
      <c r="D180" s="84">
        <f>' Gap  گپ'!C202</f>
        <v>0</v>
      </c>
      <c r="E180" s="83">
        <f>' Bale  بله'!C188</f>
        <v>0</v>
      </c>
      <c r="F180" s="83">
        <f>Telegram!C200</f>
        <v>0</v>
      </c>
      <c r="G180" s="83">
        <v>100.0</v>
      </c>
      <c r="H180" s="46"/>
      <c r="I180" s="46"/>
      <c r="J180" s="46"/>
      <c r="K180" s="46"/>
      <c r="L180" s="46"/>
      <c r="M180" s="46"/>
      <c r="N180" s="46"/>
      <c r="O180" s="46"/>
      <c r="P180" s="46"/>
      <c r="Q180" s="46"/>
      <c r="R180" s="46"/>
      <c r="S180" s="46"/>
      <c r="T180" s="46"/>
      <c r="U180" s="46"/>
      <c r="V180" s="46"/>
      <c r="W180" s="46"/>
      <c r="X180" s="46"/>
      <c r="Y180" s="46"/>
      <c r="Z180" s="46"/>
    </row>
    <row r="181" ht="49.5" customHeight="1">
      <c r="A181" s="94" t="s">
        <v>238</v>
      </c>
      <c r="B181" s="95">
        <f>' Soroush  سروش'!C195</f>
        <v>0</v>
      </c>
      <c r="C181" s="95">
        <f>' BisPhone  بیسفون'!C197</f>
        <v>25</v>
      </c>
      <c r="D181" s="96">
        <f>' Gap  گپ'!C203</f>
        <v>0</v>
      </c>
      <c r="E181" s="95">
        <f>' Bale  بله'!C189</f>
        <v>0</v>
      </c>
      <c r="F181" s="95">
        <f>Telegram!C201</f>
        <v>75</v>
      </c>
      <c r="G181" s="95">
        <f>AVERAGE(G177:G180)</f>
        <v>100</v>
      </c>
      <c r="H181" s="46"/>
      <c r="I181" s="46"/>
      <c r="J181" s="46"/>
      <c r="K181" s="46"/>
      <c r="L181" s="46"/>
      <c r="M181" s="46"/>
      <c r="N181" s="46"/>
      <c r="O181" s="46"/>
      <c r="P181" s="46"/>
      <c r="Q181" s="46"/>
      <c r="R181" s="46"/>
      <c r="S181" s="46"/>
      <c r="T181" s="46"/>
      <c r="U181" s="46"/>
      <c r="V181" s="46"/>
      <c r="W181" s="46"/>
      <c r="X181" s="46"/>
      <c r="Y181" s="46"/>
      <c r="Z181" s="46"/>
    </row>
    <row r="182" ht="49.5" customHeight="1">
      <c r="A182" s="92" t="s">
        <v>239</v>
      </c>
      <c r="B182" s="83"/>
      <c r="C182" s="83"/>
      <c r="D182" s="84"/>
      <c r="E182" s="83"/>
      <c r="F182" s="83"/>
      <c r="G182" s="83"/>
      <c r="H182" s="46"/>
      <c r="I182" s="46"/>
      <c r="J182" s="46"/>
      <c r="K182" s="46"/>
      <c r="L182" s="46"/>
      <c r="M182" s="46"/>
      <c r="N182" s="46"/>
      <c r="O182" s="46"/>
      <c r="P182" s="46"/>
      <c r="Q182" s="46"/>
      <c r="R182" s="46"/>
      <c r="S182" s="46"/>
      <c r="T182" s="46"/>
      <c r="U182" s="46"/>
      <c r="V182" s="46"/>
      <c r="W182" s="46"/>
      <c r="X182" s="46"/>
      <c r="Y182" s="46"/>
      <c r="Z182" s="46"/>
    </row>
    <row r="183" ht="49.5" customHeight="1">
      <c r="A183" s="93" t="s">
        <v>240</v>
      </c>
      <c r="B183" s="83">
        <f>' Soroush  سروش'!C197</f>
        <v>0</v>
      </c>
      <c r="C183" s="83">
        <f>' BisPhone  بیسفون'!C199</f>
        <v>0</v>
      </c>
      <c r="D183" s="84">
        <f>' Gap  گپ'!C205</f>
        <v>100</v>
      </c>
      <c r="E183" s="83">
        <f>' Bale  بله'!C191</f>
        <v>50</v>
      </c>
      <c r="F183" s="83">
        <f>Telegram!C203</f>
        <v>100</v>
      </c>
      <c r="G183" s="83">
        <v>100.0</v>
      </c>
      <c r="H183" s="46"/>
      <c r="I183" s="46"/>
      <c r="J183" s="46"/>
      <c r="K183" s="46"/>
      <c r="L183" s="46"/>
      <c r="M183" s="46"/>
      <c r="N183" s="46"/>
      <c r="O183" s="46"/>
      <c r="P183" s="46"/>
      <c r="Q183" s="46"/>
      <c r="R183" s="46"/>
      <c r="S183" s="46"/>
      <c r="T183" s="46"/>
      <c r="U183" s="46"/>
      <c r="V183" s="46"/>
      <c r="W183" s="46"/>
      <c r="X183" s="46"/>
      <c r="Y183" s="46"/>
      <c r="Z183" s="46"/>
    </row>
    <row r="184" ht="49.5" customHeight="1">
      <c r="A184" s="93" t="s">
        <v>241</v>
      </c>
      <c r="B184" s="83">
        <f>' Soroush  سروش'!C198</f>
        <v>0</v>
      </c>
      <c r="C184" s="83">
        <f>' BisPhone  بیسفون'!C200</f>
        <v>0</v>
      </c>
      <c r="D184" s="84">
        <v>0.0</v>
      </c>
      <c r="E184" s="83">
        <f>' Bale  بله'!C192</f>
        <v>0</v>
      </c>
      <c r="F184" s="83">
        <f>Telegram!C204</f>
        <v>0</v>
      </c>
      <c r="G184" s="83">
        <v>0.0</v>
      </c>
      <c r="H184" s="46"/>
      <c r="I184" s="46"/>
      <c r="J184" s="46"/>
      <c r="K184" s="46"/>
      <c r="L184" s="46"/>
      <c r="M184" s="46"/>
      <c r="N184" s="46"/>
      <c r="O184" s="46"/>
      <c r="P184" s="46"/>
      <c r="Q184" s="46"/>
      <c r="R184" s="46"/>
      <c r="S184" s="46"/>
      <c r="T184" s="46"/>
      <c r="U184" s="46"/>
      <c r="V184" s="46"/>
      <c r="W184" s="46"/>
      <c r="X184" s="46"/>
      <c r="Y184" s="46"/>
      <c r="Z184" s="46"/>
    </row>
    <row r="185" ht="49.5" customHeight="1">
      <c r="A185" s="93" t="s">
        <v>242</v>
      </c>
      <c r="B185" s="83">
        <f>' Soroush  سروش'!C199</f>
        <v>0</v>
      </c>
      <c r="C185" s="83">
        <f>' BisPhone  بیسفون'!C201</f>
        <v>0</v>
      </c>
      <c r="D185" s="84">
        <f>' Gap  گپ'!C206</f>
        <v>0</v>
      </c>
      <c r="E185" s="83">
        <f>' Bale  بله'!C193</f>
        <v>0</v>
      </c>
      <c r="F185" s="83">
        <f>Telegram!C205</f>
        <v>0</v>
      </c>
      <c r="G185" s="83">
        <v>0.0</v>
      </c>
      <c r="H185" s="46"/>
      <c r="I185" s="46"/>
      <c r="J185" s="46"/>
      <c r="K185" s="46"/>
      <c r="L185" s="46"/>
      <c r="M185" s="46"/>
      <c r="N185" s="46"/>
      <c r="O185" s="46"/>
      <c r="P185" s="46"/>
      <c r="Q185" s="46"/>
      <c r="R185" s="46"/>
      <c r="S185" s="46"/>
      <c r="T185" s="46"/>
      <c r="U185" s="46"/>
      <c r="V185" s="46"/>
      <c r="W185" s="46"/>
      <c r="X185" s="46"/>
      <c r="Y185" s="46"/>
      <c r="Z185" s="46"/>
    </row>
    <row r="186" ht="49.5" customHeight="1">
      <c r="A186" s="94" t="s">
        <v>243</v>
      </c>
      <c r="B186" s="95">
        <f>' Soroush  سروش'!C200</f>
        <v>0</v>
      </c>
      <c r="C186" s="95">
        <f>' BisPhone  بیسفون'!C202</f>
        <v>0</v>
      </c>
      <c r="D186" s="96">
        <f>' Gap  گپ'!C208</f>
        <v>33.33333333</v>
      </c>
      <c r="E186" s="95">
        <f>' Bale  بله'!C194</f>
        <v>16.66666667</v>
      </c>
      <c r="F186" s="95">
        <f>Telegram!C206</f>
        <v>33.33333333</v>
      </c>
      <c r="G186" s="95">
        <f>AVERAGE(G183:G185)</f>
        <v>33.33333333</v>
      </c>
      <c r="H186" s="46"/>
      <c r="I186" s="46"/>
      <c r="J186" s="46"/>
      <c r="K186" s="46"/>
      <c r="L186" s="46"/>
      <c r="M186" s="46"/>
      <c r="N186" s="46"/>
      <c r="O186" s="46"/>
      <c r="P186" s="46"/>
      <c r="Q186" s="46"/>
      <c r="R186" s="46"/>
      <c r="S186" s="46"/>
      <c r="T186" s="46"/>
      <c r="U186" s="46"/>
      <c r="V186" s="46"/>
      <c r="W186" s="46"/>
      <c r="X186" s="46"/>
      <c r="Y186" s="46"/>
      <c r="Z186" s="46"/>
    </row>
    <row r="187" ht="49.5" customHeight="1">
      <c r="A187" s="92" t="s">
        <v>244</v>
      </c>
      <c r="B187" s="83" t="str">
        <f>' Soroush  سروش'!C201</f>
        <v/>
      </c>
      <c r="C187" s="83" t="str">
        <f>' BisPhone  بیسفون'!C203</f>
        <v/>
      </c>
      <c r="D187" s="84" t="str">
        <f>' Gap  گپ'!C209</f>
        <v/>
      </c>
      <c r="E187" s="83" t="str">
        <f>' Bale  بله'!C195</f>
        <v/>
      </c>
      <c r="F187" s="83" t="str">
        <f>Telegram!C207</f>
        <v/>
      </c>
      <c r="G187" s="83"/>
      <c r="H187" s="46"/>
      <c r="I187" s="46"/>
      <c r="J187" s="46"/>
      <c r="K187" s="46"/>
      <c r="L187" s="46"/>
      <c r="M187" s="46"/>
      <c r="N187" s="46"/>
      <c r="O187" s="46"/>
      <c r="P187" s="46"/>
      <c r="Q187" s="46"/>
      <c r="R187" s="46"/>
      <c r="S187" s="46"/>
      <c r="T187" s="46"/>
      <c r="U187" s="46"/>
      <c r="V187" s="46"/>
      <c r="W187" s="46"/>
      <c r="X187" s="46"/>
      <c r="Y187" s="46"/>
      <c r="Z187" s="46"/>
    </row>
    <row r="188" ht="49.5" customHeight="1">
      <c r="A188" s="93" t="s">
        <v>245</v>
      </c>
      <c r="B188" s="83">
        <f>' Soroush  سروش'!C202</f>
        <v>50</v>
      </c>
      <c r="C188" s="83">
        <f>' BisPhone  بیسفون'!C204</f>
        <v>50</v>
      </c>
      <c r="D188" s="84">
        <f>' Gap  گپ'!C210</f>
        <v>0</v>
      </c>
      <c r="E188" s="83">
        <f>' Bale  بله'!C196</f>
        <v>50</v>
      </c>
      <c r="F188" s="83">
        <f>Telegram!C208</f>
        <v>100</v>
      </c>
      <c r="G188" s="83">
        <v>100.0</v>
      </c>
      <c r="H188" s="46"/>
      <c r="I188" s="46"/>
      <c r="J188" s="46"/>
      <c r="K188" s="46"/>
      <c r="L188" s="46"/>
      <c r="M188" s="46"/>
      <c r="N188" s="46"/>
      <c r="O188" s="46"/>
      <c r="P188" s="46"/>
      <c r="Q188" s="46"/>
      <c r="R188" s="46"/>
      <c r="S188" s="46"/>
      <c r="T188" s="46"/>
      <c r="U188" s="46"/>
      <c r="V188" s="46"/>
      <c r="W188" s="46"/>
      <c r="X188" s="46"/>
      <c r="Y188" s="46"/>
      <c r="Z188" s="46"/>
    </row>
    <row r="189" ht="49.5" customHeight="1">
      <c r="A189" s="94" t="s">
        <v>246</v>
      </c>
      <c r="B189" s="95">
        <f>' Soroush  سروش'!C203</f>
        <v>50</v>
      </c>
      <c r="C189" s="95">
        <f>' BisPhone  بیسفون'!C205</f>
        <v>50</v>
      </c>
      <c r="D189" s="96">
        <f>' Gap  گپ'!C211</f>
        <v>0</v>
      </c>
      <c r="E189" s="95">
        <f>' Bale  بله'!C197</f>
        <v>50</v>
      </c>
      <c r="F189" s="95">
        <f>Telegram!C209</f>
        <v>100</v>
      </c>
      <c r="G189" s="95">
        <f>AVERAGE(G188)</f>
        <v>100</v>
      </c>
      <c r="H189" s="46"/>
      <c r="I189" s="46"/>
      <c r="J189" s="46"/>
      <c r="K189" s="46"/>
      <c r="L189" s="46"/>
      <c r="M189" s="46"/>
      <c r="N189" s="46"/>
      <c r="O189" s="46"/>
      <c r="P189" s="46"/>
      <c r="Q189" s="46"/>
      <c r="R189" s="46"/>
      <c r="S189" s="46"/>
      <c r="T189" s="46"/>
      <c r="U189" s="46"/>
      <c r="V189" s="46"/>
      <c r="W189" s="46"/>
      <c r="X189" s="46"/>
      <c r="Y189" s="46"/>
      <c r="Z189" s="46"/>
    </row>
    <row r="190" ht="49.5" customHeight="1">
      <c r="A190" s="97" t="s">
        <v>247</v>
      </c>
      <c r="B190" s="91">
        <f>' Soroush  سروش'!C204</f>
        <v>20.97222222</v>
      </c>
      <c r="C190" s="91">
        <f>' BisPhone  بیسفون'!C206</f>
        <v>8.842592593</v>
      </c>
      <c r="D190" s="91">
        <f>' Gap  گپ'!C212</f>
        <v>13.58585859</v>
      </c>
      <c r="E190" s="91">
        <f>' Bale  بله'!C198</f>
        <v>20.41666667</v>
      </c>
      <c r="F190" s="91">
        <f>Telegram!C210</f>
        <v>48.82996633</v>
      </c>
      <c r="G190" s="91">
        <f>AVERAGE(G189,G186,G181,G175,G170,G165,G160,G155,G142,G128,G122,G116,G109,G103,G97,G90,G85,G79)</f>
        <v>52.0959596</v>
      </c>
      <c r="H190" s="46"/>
      <c r="I190" s="46"/>
      <c r="J190" s="46"/>
      <c r="K190" s="46"/>
      <c r="L190" s="46"/>
      <c r="M190" s="46"/>
      <c r="N190" s="46"/>
      <c r="O190" s="46"/>
      <c r="P190" s="46"/>
      <c r="Q190" s="46"/>
      <c r="R190" s="46"/>
      <c r="S190" s="46"/>
      <c r="T190" s="46"/>
      <c r="U190" s="46"/>
      <c r="V190" s="46"/>
      <c r="W190" s="46"/>
      <c r="X190" s="46"/>
      <c r="Y190" s="46"/>
      <c r="Z190" s="46"/>
    </row>
    <row r="191" ht="49.5" customHeight="1">
      <c r="A191" s="98" t="s">
        <v>248</v>
      </c>
      <c r="B191" s="83"/>
      <c r="C191" s="83"/>
      <c r="D191" s="83"/>
      <c r="E191" s="83"/>
      <c r="F191" s="83"/>
      <c r="G191" s="83"/>
      <c r="H191" s="46"/>
      <c r="I191" s="46"/>
      <c r="J191" s="46"/>
      <c r="K191" s="46"/>
      <c r="L191" s="46"/>
      <c r="M191" s="46"/>
      <c r="N191" s="46"/>
      <c r="O191" s="46"/>
      <c r="P191" s="46"/>
      <c r="Q191" s="46"/>
      <c r="R191" s="46"/>
      <c r="S191" s="46"/>
      <c r="T191" s="46"/>
      <c r="U191" s="46"/>
      <c r="V191" s="46"/>
      <c r="W191" s="46"/>
      <c r="X191" s="46"/>
      <c r="Y191" s="46"/>
      <c r="Z191" s="46"/>
    </row>
    <row r="192" ht="49.5" customHeight="1">
      <c r="A192" s="99" t="s">
        <v>249</v>
      </c>
      <c r="B192" s="83"/>
      <c r="C192" s="83"/>
      <c r="D192" s="83"/>
      <c r="E192" s="83"/>
      <c r="F192" s="83"/>
      <c r="G192" s="83"/>
      <c r="H192" s="46"/>
      <c r="I192" s="46"/>
      <c r="J192" s="46"/>
      <c r="K192" s="46"/>
      <c r="L192" s="46"/>
      <c r="M192" s="46"/>
      <c r="N192" s="46"/>
      <c r="O192" s="46"/>
      <c r="P192" s="46"/>
      <c r="Q192" s="46"/>
      <c r="R192" s="46"/>
      <c r="S192" s="46"/>
      <c r="T192" s="46"/>
      <c r="U192" s="46"/>
      <c r="V192" s="46"/>
      <c r="W192" s="46"/>
      <c r="X192" s="46"/>
      <c r="Y192" s="46"/>
      <c r="Z192" s="46"/>
    </row>
    <row r="193" ht="49.5" customHeight="1">
      <c r="A193" s="100" t="s">
        <v>250</v>
      </c>
      <c r="B193" s="83">
        <v>100.0</v>
      </c>
      <c r="C193" s="83">
        <v>100.0</v>
      </c>
      <c r="D193" s="83">
        <v>100.0</v>
      </c>
      <c r="E193" s="83">
        <v>100.0</v>
      </c>
      <c r="F193" s="83">
        <v>100.0</v>
      </c>
      <c r="G193" s="83">
        <v>100.0</v>
      </c>
      <c r="H193" s="46"/>
      <c r="I193" s="46"/>
      <c r="J193" s="46"/>
      <c r="K193" s="46"/>
      <c r="L193" s="46"/>
      <c r="M193" s="46"/>
      <c r="N193" s="46"/>
      <c r="O193" s="46"/>
      <c r="P193" s="46"/>
      <c r="Q193" s="46"/>
      <c r="R193" s="46"/>
      <c r="S193" s="46"/>
      <c r="T193" s="46"/>
      <c r="U193" s="46"/>
      <c r="V193" s="46"/>
      <c r="W193" s="46"/>
      <c r="X193" s="46"/>
      <c r="Y193" s="46"/>
      <c r="Z193" s="46"/>
    </row>
    <row r="194" ht="49.5" customHeight="1">
      <c r="A194" s="100" t="s">
        <v>251</v>
      </c>
      <c r="B194" s="83">
        <v>100.0</v>
      </c>
      <c r="C194" s="83">
        <v>100.0</v>
      </c>
      <c r="D194" s="83">
        <v>100.0</v>
      </c>
      <c r="E194" s="83">
        <v>100.0</v>
      </c>
      <c r="F194" s="83">
        <v>50.0</v>
      </c>
      <c r="G194" s="83">
        <v>100.0</v>
      </c>
      <c r="H194" s="46"/>
      <c r="I194" s="46"/>
      <c r="J194" s="46"/>
      <c r="K194" s="46"/>
      <c r="L194" s="46"/>
      <c r="M194" s="46"/>
      <c r="N194" s="46"/>
      <c r="O194" s="46"/>
      <c r="P194" s="46"/>
      <c r="Q194" s="46"/>
      <c r="R194" s="46"/>
      <c r="S194" s="46"/>
      <c r="T194" s="46"/>
      <c r="U194" s="46"/>
      <c r="V194" s="46"/>
      <c r="W194" s="46"/>
      <c r="X194" s="46"/>
      <c r="Y194" s="46"/>
      <c r="Z194" s="46"/>
    </row>
    <row r="195" ht="49.5" customHeight="1">
      <c r="A195" s="100" t="s">
        <v>252</v>
      </c>
      <c r="B195" s="83">
        <v>100.0</v>
      </c>
      <c r="C195" s="83">
        <v>100.0</v>
      </c>
      <c r="D195" s="83">
        <v>50.0</v>
      </c>
      <c r="E195" s="83">
        <v>100.0</v>
      </c>
      <c r="F195" s="83">
        <v>100.0</v>
      </c>
      <c r="G195" s="83">
        <v>100.0</v>
      </c>
      <c r="H195" s="46"/>
      <c r="I195" s="46"/>
      <c r="J195" s="46"/>
      <c r="K195" s="46"/>
      <c r="L195" s="46"/>
      <c r="M195" s="46"/>
      <c r="N195" s="46"/>
      <c r="O195" s="46"/>
      <c r="P195" s="46"/>
      <c r="Q195" s="46"/>
      <c r="R195" s="46"/>
      <c r="S195" s="46"/>
      <c r="T195" s="46"/>
      <c r="U195" s="46"/>
      <c r="V195" s="46"/>
      <c r="W195" s="46"/>
      <c r="X195" s="46"/>
      <c r="Y195" s="46"/>
      <c r="Z195" s="46"/>
    </row>
    <row r="196" ht="49.5" customHeight="1">
      <c r="A196" s="100" t="s">
        <v>253</v>
      </c>
      <c r="B196" s="83">
        <v>0.0</v>
      </c>
      <c r="C196" s="83">
        <v>100.0</v>
      </c>
      <c r="D196" s="83">
        <v>50.0</v>
      </c>
      <c r="E196" s="83">
        <v>100.0</v>
      </c>
      <c r="F196" s="83">
        <v>50.0</v>
      </c>
      <c r="G196" s="83">
        <v>100.0</v>
      </c>
      <c r="H196" s="46"/>
      <c r="I196" s="46"/>
      <c r="J196" s="46"/>
      <c r="K196" s="46"/>
      <c r="L196" s="46"/>
      <c r="M196" s="46"/>
      <c r="N196" s="46"/>
      <c r="O196" s="46"/>
      <c r="P196" s="46"/>
      <c r="Q196" s="46"/>
      <c r="R196" s="46"/>
      <c r="S196" s="46"/>
      <c r="T196" s="46"/>
      <c r="U196" s="46"/>
      <c r="V196" s="46"/>
      <c r="W196" s="46"/>
      <c r="X196" s="46"/>
      <c r="Y196" s="46"/>
      <c r="Z196" s="46"/>
    </row>
    <row r="197" ht="49.5" customHeight="1">
      <c r="A197" s="100" t="s">
        <v>254</v>
      </c>
      <c r="B197" s="83">
        <v>50.0</v>
      </c>
      <c r="C197" s="83">
        <v>50.0</v>
      </c>
      <c r="D197" s="83">
        <v>50.0</v>
      </c>
      <c r="E197" s="83">
        <v>0.0</v>
      </c>
      <c r="F197" s="83">
        <v>100.0</v>
      </c>
      <c r="G197" s="83">
        <v>100.0</v>
      </c>
      <c r="H197" s="46"/>
      <c r="I197" s="46"/>
      <c r="J197" s="46"/>
      <c r="K197" s="46"/>
      <c r="L197" s="46"/>
      <c r="M197" s="46"/>
      <c r="N197" s="46"/>
      <c r="O197" s="46"/>
      <c r="P197" s="46"/>
      <c r="Q197" s="46"/>
      <c r="R197" s="46"/>
      <c r="S197" s="46"/>
      <c r="T197" s="46"/>
      <c r="U197" s="46"/>
      <c r="V197" s="46"/>
      <c r="W197" s="46"/>
      <c r="X197" s="46"/>
      <c r="Y197" s="46"/>
      <c r="Z197" s="46"/>
    </row>
    <row r="198" ht="49.5" customHeight="1">
      <c r="A198" s="100" t="s">
        <v>255</v>
      </c>
      <c r="B198" s="83">
        <v>0.0</v>
      </c>
      <c r="C198" s="83">
        <v>100.0</v>
      </c>
      <c r="D198" s="83">
        <v>0.0</v>
      </c>
      <c r="E198" s="83">
        <v>0.0</v>
      </c>
      <c r="F198" s="89"/>
      <c r="G198" s="101"/>
      <c r="H198" s="46"/>
      <c r="I198" s="46"/>
      <c r="J198" s="46"/>
      <c r="K198" s="46"/>
      <c r="L198" s="46"/>
      <c r="M198" s="46"/>
      <c r="N198" s="46"/>
      <c r="O198" s="46"/>
      <c r="P198" s="46"/>
      <c r="Q198" s="46"/>
      <c r="R198" s="46"/>
      <c r="S198" s="46"/>
      <c r="T198" s="46"/>
      <c r="U198" s="46"/>
      <c r="V198" s="46"/>
      <c r="W198" s="46"/>
      <c r="X198" s="46"/>
      <c r="Y198" s="46"/>
      <c r="Z198" s="46"/>
    </row>
    <row r="199" ht="49.5" customHeight="1">
      <c r="A199" s="102" t="s">
        <v>256</v>
      </c>
      <c r="B199" s="103">
        <f t="shared" ref="B199:E199" si="1">AVERAGE(B193:B198)</f>
        <v>58.33333333</v>
      </c>
      <c r="C199" s="103">
        <f t="shared" si="1"/>
        <v>91.66666667</v>
      </c>
      <c r="D199" s="103">
        <f t="shared" si="1"/>
        <v>58.33333333</v>
      </c>
      <c r="E199" s="103">
        <f t="shared" si="1"/>
        <v>66.66666667</v>
      </c>
      <c r="F199" s="103">
        <f t="shared" ref="F199:G199" si="2">SUM(F193:F198)/5</f>
        <v>80</v>
      </c>
      <c r="G199" s="103">
        <f t="shared" si="2"/>
        <v>100</v>
      </c>
      <c r="H199" s="46"/>
      <c r="I199" s="46"/>
      <c r="J199" s="46"/>
      <c r="K199" s="46"/>
      <c r="L199" s="46"/>
      <c r="M199" s="46"/>
      <c r="N199" s="46"/>
      <c r="O199" s="46"/>
      <c r="P199" s="46"/>
      <c r="Q199" s="46"/>
      <c r="R199" s="46"/>
      <c r="S199" s="46"/>
      <c r="T199" s="46"/>
      <c r="U199" s="46"/>
      <c r="V199" s="46"/>
      <c r="W199" s="46"/>
      <c r="X199" s="46"/>
      <c r="Y199" s="46"/>
      <c r="Z199" s="46"/>
    </row>
    <row r="200" ht="49.5" customHeight="1">
      <c r="A200" s="104" t="s">
        <v>257</v>
      </c>
      <c r="B200" s="83"/>
      <c r="C200" s="83"/>
      <c r="D200" s="83"/>
      <c r="E200" s="83"/>
      <c r="F200" s="83"/>
      <c r="G200" s="83"/>
      <c r="H200" s="46"/>
      <c r="I200" s="46"/>
      <c r="J200" s="46"/>
      <c r="K200" s="46"/>
      <c r="L200" s="46"/>
      <c r="M200" s="46"/>
      <c r="N200" s="46"/>
      <c r="O200" s="46"/>
      <c r="P200" s="46"/>
      <c r="Q200" s="46"/>
      <c r="R200" s="46"/>
      <c r="S200" s="46"/>
      <c r="T200" s="46"/>
      <c r="U200" s="46"/>
      <c r="V200" s="46"/>
      <c r="W200" s="46"/>
      <c r="X200" s="46"/>
      <c r="Y200" s="46"/>
      <c r="Z200" s="46"/>
    </row>
    <row r="201" ht="49.5" customHeight="1">
      <c r="A201" s="105" t="s">
        <v>258</v>
      </c>
      <c r="B201" s="83">
        <v>0.0</v>
      </c>
      <c r="C201" s="83">
        <v>0.0</v>
      </c>
      <c r="D201" s="83">
        <v>0.0</v>
      </c>
      <c r="E201" s="83">
        <v>0.0</v>
      </c>
      <c r="F201" s="83">
        <v>50.0</v>
      </c>
      <c r="G201" s="83"/>
      <c r="H201" s="46"/>
      <c r="I201" s="46"/>
      <c r="J201" s="46"/>
      <c r="K201" s="46"/>
      <c r="L201" s="46"/>
      <c r="M201" s="46"/>
      <c r="N201" s="46"/>
      <c r="O201" s="46"/>
      <c r="P201" s="46"/>
      <c r="Q201" s="46"/>
      <c r="R201" s="46"/>
      <c r="S201" s="46"/>
      <c r="T201" s="46"/>
      <c r="U201" s="46"/>
      <c r="V201" s="46"/>
      <c r="W201" s="46"/>
      <c r="X201" s="46"/>
      <c r="Y201" s="46"/>
      <c r="Z201" s="46"/>
    </row>
    <row r="202" ht="49.5" customHeight="1">
      <c r="A202" s="104" t="s">
        <v>259</v>
      </c>
      <c r="B202" s="106">
        <v>0.0</v>
      </c>
      <c r="C202" s="106">
        <v>0.0</v>
      </c>
      <c r="D202" s="106">
        <v>0.0</v>
      </c>
      <c r="E202" s="106">
        <v>0.0</v>
      </c>
      <c r="F202" s="106">
        <v>50.0</v>
      </c>
      <c r="G202" s="106">
        <v>100.0</v>
      </c>
      <c r="H202" s="46"/>
      <c r="I202" s="46"/>
      <c r="J202" s="46"/>
      <c r="K202" s="46"/>
      <c r="L202" s="46"/>
      <c r="M202" s="46"/>
      <c r="N202" s="46"/>
      <c r="O202" s="46"/>
      <c r="P202" s="46"/>
      <c r="Q202" s="46"/>
      <c r="R202" s="46"/>
      <c r="S202" s="46"/>
      <c r="T202" s="46"/>
      <c r="U202" s="46"/>
      <c r="V202" s="46"/>
      <c r="W202" s="46"/>
      <c r="X202" s="46"/>
      <c r="Y202" s="46"/>
      <c r="Z202" s="46"/>
    </row>
    <row r="203" ht="49.5" customHeight="1">
      <c r="A203" s="104" t="s">
        <v>260</v>
      </c>
      <c r="B203" s="83"/>
      <c r="C203" s="83"/>
      <c r="D203" s="83"/>
      <c r="E203" s="83"/>
      <c r="F203" s="83"/>
      <c r="G203" s="83"/>
      <c r="H203" s="46"/>
      <c r="I203" s="46"/>
      <c r="J203" s="46"/>
      <c r="K203" s="46"/>
      <c r="L203" s="46"/>
      <c r="M203" s="46"/>
      <c r="N203" s="46"/>
      <c r="O203" s="46"/>
      <c r="P203" s="46"/>
      <c r="Q203" s="46"/>
      <c r="R203" s="46"/>
      <c r="S203" s="46"/>
      <c r="T203" s="46"/>
      <c r="U203" s="46"/>
      <c r="V203" s="46"/>
      <c r="W203" s="46"/>
      <c r="X203" s="46"/>
      <c r="Y203" s="46"/>
      <c r="Z203" s="46"/>
    </row>
    <row r="204" ht="49.5" customHeight="1">
      <c r="A204" s="105" t="s">
        <v>261</v>
      </c>
      <c r="B204" s="83">
        <v>0.0</v>
      </c>
      <c r="C204" s="83">
        <v>0.0</v>
      </c>
      <c r="D204" s="83">
        <v>0.0</v>
      </c>
      <c r="E204" s="83">
        <v>0.0</v>
      </c>
      <c r="F204" s="83">
        <v>0.0</v>
      </c>
      <c r="G204" s="83"/>
      <c r="H204" s="46"/>
      <c r="I204" s="46"/>
      <c r="J204" s="46"/>
      <c r="K204" s="46"/>
      <c r="L204" s="46"/>
      <c r="M204" s="46"/>
      <c r="N204" s="46"/>
      <c r="O204" s="46"/>
      <c r="P204" s="46"/>
      <c r="Q204" s="46"/>
      <c r="R204" s="46"/>
      <c r="S204" s="46"/>
      <c r="T204" s="46"/>
      <c r="U204" s="46"/>
      <c r="V204" s="46"/>
      <c r="W204" s="46"/>
      <c r="X204" s="46"/>
      <c r="Y204" s="46"/>
      <c r="Z204" s="46"/>
    </row>
    <row r="205" ht="49.5" customHeight="1">
      <c r="A205" s="105" t="s">
        <v>262</v>
      </c>
      <c r="B205" s="83">
        <v>0.0</v>
      </c>
      <c r="C205" s="83">
        <v>0.0</v>
      </c>
      <c r="D205" s="83">
        <v>0.0</v>
      </c>
      <c r="E205" s="83">
        <v>0.0</v>
      </c>
      <c r="F205" s="83">
        <v>50.0</v>
      </c>
      <c r="G205" s="83"/>
      <c r="H205" s="46"/>
      <c r="I205" s="46"/>
      <c r="J205" s="46"/>
      <c r="K205" s="46"/>
      <c r="L205" s="46"/>
      <c r="M205" s="46"/>
      <c r="N205" s="46"/>
      <c r="O205" s="46"/>
      <c r="P205" s="46"/>
      <c r="Q205" s="46"/>
      <c r="R205" s="46"/>
      <c r="S205" s="46"/>
      <c r="T205" s="46"/>
      <c r="U205" s="46"/>
      <c r="V205" s="46"/>
      <c r="W205" s="46"/>
      <c r="X205" s="46"/>
      <c r="Y205" s="46"/>
      <c r="Z205" s="46"/>
    </row>
    <row r="206" ht="49.5" customHeight="1">
      <c r="A206" s="105" t="s">
        <v>263</v>
      </c>
      <c r="B206" s="83">
        <v>0.0</v>
      </c>
      <c r="C206" s="83">
        <v>0.0</v>
      </c>
      <c r="D206" s="83">
        <v>0.0</v>
      </c>
      <c r="E206" s="83">
        <v>0.0</v>
      </c>
      <c r="F206" s="83">
        <v>0.0</v>
      </c>
      <c r="G206" s="83"/>
      <c r="H206" s="46"/>
      <c r="I206" s="46"/>
      <c r="J206" s="46"/>
      <c r="K206" s="46"/>
      <c r="L206" s="46"/>
      <c r="M206" s="46"/>
      <c r="N206" s="46"/>
      <c r="O206" s="46"/>
      <c r="P206" s="46"/>
      <c r="Q206" s="46"/>
      <c r="R206" s="46"/>
      <c r="S206" s="46"/>
      <c r="T206" s="46"/>
      <c r="U206" s="46"/>
      <c r="V206" s="46"/>
      <c r="W206" s="46"/>
      <c r="X206" s="46"/>
      <c r="Y206" s="46"/>
      <c r="Z206" s="46"/>
    </row>
    <row r="207" ht="49.5" customHeight="1">
      <c r="A207" s="104" t="s">
        <v>264</v>
      </c>
      <c r="B207" s="106">
        <v>0.0</v>
      </c>
      <c r="C207" s="106">
        <v>0.0</v>
      </c>
      <c r="D207" s="106">
        <v>0.0</v>
      </c>
      <c r="E207" s="106">
        <v>0.0</v>
      </c>
      <c r="F207" s="106">
        <f>AVERAGE(F204:F206)</f>
        <v>16.66666667</v>
      </c>
      <c r="G207" s="106">
        <v>100.0</v>
      </c>
      <c r="H207" s="46"/>
      <c r="I207" s="46"/>
      <c r="J207" s="46"/>
      <c r="K207" s="46"/>
      <c r="L207" s="46"/>
      <c r="M207" s="46"/>
      <c r="N207" s="46"/>
      <c r="O207" s="46"/>
      <c r="P207" s="46"/>
      <c r="Q207" s="46"/>
      <c r="R207" s="46"/>
      <c r="S207" s="46"/>
      <c r="T207" s="46"/>
      <c r="U207" s="46"/>
      <c r="V207" s="46"/>
      <c r="W207" s="46"/>
      <c r="X207" s="46"/>
      <c r="Y207" s="46"/>
      <c r="Z207" s="46"/>
    </row>
    <row r="208" ht="49.5" customHeight="1">
      <c r="A208" s="104" t="s">
        <v>265</v>
      </c>
      <c r="B208" s="83"/>
      <c r="C208" s="83"/>
      <c r="D208" s="83"/>
      <c r="E208" s="83"/>
      <c r="F208" s="83"/>
      <c r="G208" s="83"/>
      <c r="H208" s="46"/>
      <c r="I208" s="46"/>
      <c r="J208" s="46"/>
      <c r="K208" s="46"/>
      <c r="L208" s="46"/>
      <c r="M208" s="46"/>
      <c r="N208" s="46"/>
      <c r="O208" s="46"/>
      <c r="P208" s="46"/>
      <c r="Q208" s="46"/>
      <c r="R208" s="46"/>
      <c r="S208" s="46"/>
      <c r="T208" s="46"/>
      <c r="U208" s="46"/>
      <c r="V208" s="46"/>
      <c r="W208" s="46"/>
      <c r="X208" s="46"/>
      <c r="Y208" s="46"/>
      <c r="Z208" s="46"/>
    </row>
    <row r="209" ht="49.5" customHeight="1">
      <c r="A209" s="105" t="s">
        <v>266</v>
      </c>
      <c r="B209" s="83">
        <v>0.0</v>
      </c>
      <c r="C209" s="83">
        <v>0.0</v>
      </c>
      <c r="D209" s="83">
        <v>0.0</v>
      </c>
      <c r="E209" s="83">
        <v>0.0</v>
      </c>
      <c r="F209" s="83">
        <v>0.0</v>
      </c>
      <c r="G209" s="83"/>
      <c r="H209" s="46"/>
      <c r="I209" s="46"/>
      <c r="J209" s="46"/>
      <c r="K209" s="46"/>
      <c r="L209" s="46"/>
      <c r="M209" s="46"/>
      <c r="N209" s="46"/>
      <c r="O209" s="46"/>
      <c r="P209" s="46"/>
      <c r="Q209" s="46"/>
      <c r="R209" s="46"/>
      <c r="S209" s="46"/>
      <c r="T209" s="46"/>
      <c r="U209" s="46"/>
      <c r="V209" s="46"/>
      <c r="W209" s="46"/>
      <c r="X209" s="46"/>
      <c r="Y209" s="46"/>
      <c r="Z209" s="46"/>
    </row>
    <row r="210" ht="49.5" customHeight="1">
      <c r="A210" s="105" t="s">
        <v>267</v>
      </c>
      <c r="B210" s="83">
        <v>0.0</v>
      </c>
      <c r="C210" s="83">
        <v>0.0</v>
      </c>
      <c r="D210" s="83">
        <v>0.0</v>
      </c>
      <c r="E210" s="83">
        <v>0.0</v>
      </c>
      <c r="F210" s="83">
        <v>0.0</v>
      </c>
      <c r="G210" s="83"/>
      <c r="H210" s="46"/>
      <c r="I210" s="46"/>
      <c r="J210" s="46"/>
      <c r="K210" s="46"/>
      <c r="L210" s="46"/>
      <c r="M210" s="46"/>
      <c r="N210" s="46"/>
      <c r="O210" s="46"/>
      <c r="P210" s="46"/>
      <c r="Q210" s="46"/>
      <c r="R210" s="46"/>
      <c r="S210" s="46"/>
      <c r="T210" s="46"/>
      <c r="U210" s="46"/>
      <c r="V210" s="46"/>
      <c r="W210" s="46"/>
      <c r="X210" s="46"/>
      <c r="Y210" s="46"/>
      <c r="Z210" s="46"/>
    </row>
    <row r="211" ht="49.5" customHeight="1">
      <c r="A211" s="104" t="s">
        <v>268</v>
      </c>
      <c r="B211" s="106">
        <v>0.0</v>
      </c>
      <c r="C211" s="106">
        <v>0.0</v>
      </c>
      <c r="D211" s="106">
        <v>0.0</v>
      </c>
      <c r="E211" s="106">
        <v>0.0</v>
      </c>
      <c r="F211" s="106">
        <f>AVERAGE(F209:F210)</f>
        <v>0</v>
      </c>
      <c r="G211" s="106">
        <v>100.0</v>
      </c>
      <c r="H211" s="46"/>
      <c r="I211" s="46"/>
      <c r="J211" s="46"/>
      <c r="K211" s="46"/>
      <c r="L211" s="46"/>
      <c r="M211" s="46"/>
      <c r="N211" s="46"/>
      <c r="O211" s="46"/>
      <c r="P211" s="46"/>
      <c r="Q211" s="46"/>
      <c r="R211" s="46"/>
      <c r="S211" s="46"/>
      <c r="T211" s="46"/>
      <c r="U211" s="46"/>
      <c r="V211" s="46"/>
      <c r="W211" s="46"/>
      <c r="X211" s="46"/>
      <c r="Y211" s="46"/>
      <c r="Z211" s="46"/>
    </row>
    <row r="212" ht="49.5" customHeight="1">
      <c r="A212" s="104" t="s">
        <v>269</v>
      </c>
      <c r="B212" s="83"/>
      <c r="C212" s="83"/>
      <c r="D212" s="83"/>
      <c r="E212" s="83"/>
      <c r="F212" s="83"/>
      <c r="G212" s="83"/>
      <c r="H212" s="46"/>
      <c r="I212" s="46"/>
      <c r="J212" s="46"/>
      <c r="K212" s="46"/>
      <c r="L212" s="46"/>
      <c r="M212" s="46"/>
      <c r="N212" s="46"/>
      <c r="O212" s="46"/>
      <c r="P212" s="46"/>
      <c r="Q212" s="46"/>
      <c r="R212" s="46"/>
      <c r="S212" s="46"/>
      <c r="T212" s="46"/>
      <c r="U212" s="46"/>
      <c r="V212" s="46"/>
      <c r="W212" s="46"/>
      <c r="X212" s="46"/>
      <c r="Y212" s="46"/>
      <c r="Z212" s="46"/>
    </row>
    <row r="213" ht="49.5" customHeight="1">
      <c r="A213" s="105" t="s">
        <v>270</v>
      </c>
      <c r="B213" s="83">
        <v>0.0</v>
      </c>
      <c r="C213" s="83">
        <v>0.0</v>
      </c>
      <c r="D213" s="83">
        <v>0.0</v>
      </c>
      <c r="E213" s="83">
        <v>0.0</v>
      </c>
      <c r="F213" s="83"/>
      <c r="G213" s="83"/>
      <c r="H213" s="46"/>
      <c r="I213" s="46"/>
      <c r="J213" s="46"/>
      <c r="K213" s="46"/>
      <c r="L213" s="46"/>
      <c r="M213" s="46"/>
      <c r="N213" s="46"/>
      <c r="O213" s="46"/>
      <c r="P213" s="46"/>
      <c r="Q213" s="46"/>
      <c r="R213" s="46"/>
      <c r="S213" s="46"/>
      <c r="T213" s="46"/>
      <c r="U213" s="46"/>
      <c r="V213" s="46"/>
      <c r="W213" s="46"/>
      <c r="X213" s="46"/>
      <c r="Y213" s="46"/>
      <c r="Z213" s="46"/>
    </row>
    <row r="214" ht="49.5" customHeight="1">
      <c r="A214" s="105" t="s">
        <v>271</v>
      </c>
      <c r="B214" s="83">
        <v>0.0</v>
      </c>
      <c r="C214" s="83">
        <v>0.0</v>
      </c>
      <c r="D214" s="83">
        <v>0.0</v>
      </c>
      <c r="E214" s="83">
        <v>0.0</v>
      </c>
      <c r="F214" s="83">
        <v>0.0</v>
      </c>
      <c r="G214" s="83"/>
      <c r="H214" s="46"/>
      <c r="I214" s="46"/>
      <c r="J214" s="46"/>
      <c r="K214" s="46"/>
      <c r="L214" s="46"/>
      <c r="M214" s="46"/>
      <c r="N214" s="46"/>
      <c r="O214" s="46"/>
      <c r="P214" s="46"/>
      <c r="Q214" s="46"/>
      <c r="R214" s="46"/>
      <c r="S214" s="46"/>
      <c r="T214" s="46"/>
      <c r="U214" s="46"/>
      <c r="V214" s="46"/>
      <c r="W214" s="46"/>
      <c r="X214" s="46"/>
      <c r="Y214" s="46"/>
      <c r="Z214" s="46"/>
    </row>
    <row r="215" ht="49.5" customHeight="1">
      <c r="A215" s="105" t="s">
        <v>272</v>
      </c>
      <c r="B215" s="83">
        <v>0.0</v>
      </c>
      <c r="C215" s="83">
        <v>0.0</v>
      </c>
      <c r="D215" s="83">
        <v>0.0</v>
      </c>
      <c r="E215" s="83">
        <v>0.0</v>
      </c>
      <c r="F215" s="83">
        <v>0.0</v>
      </c>
      <c r="G215" s="83"/>
      <c r="H215" s="46"/>
      <c r="I215" s="46"/>
      <c r="J215" s="46"/>
      <c r="K215" s="46"/>
      <c r="L215" s="46"/>
      <c r="M215" s="46"/>
      <c r="N215" s="46"/>
      <c r="O215" s="46"/>
      <c r="P215" s="46"/>
      <c r="Q215" s="46"/>
      <c r="R215" s="46"/>
      <c r="S215" s="46"/>
      <c r="T215" s="46"/>
      <c r="U215" s="46"/>
      <c r="V215" s="46"/>
      <c r="W215" s="46"/>
      <c r="X215" s="46"/>
      <c r="Y215" s="46"/>
      <c r="Z215" s="46"/>
    </row>
    <row r="216" ht="49.5" customHeight="1">
      <c r="A216" s="105" t="s">
        <v>273</v>
      </c>
      <c r="B216" s="83">
        <v>0.0</v>
      </c>
      <c r="C216" s="83">
        <v>0.0</v>
      </c>
      <c r="D216" s="83">
        <v>0.0</v>
      </c>
      <c r="E216" s="83">
        <v>0.0</v>
      </c>
      <c r="F216" s="83">
        <v>0.0</v>
      </c>
      <c r="G216" s="83"/>
      <c r="H216" s="46"/>
      <c r="I216" s="46"/>
      <c r="J216" s="46"/>
      <c r="K216" s="46"/>
      <c r="L216" s="46"/>
      <c r="M216" s="46"/>
      <c r="N216" s="46"/>
      <c r="O216" s="46"/>
      <c r="P216" s="46"/>
      <c r="Q216" s="46"/>
      <c r="R216" s="46"/>
      <c r="S216" s="46"/>
      <c r="T216" s="46"/>
      <c r="U216" s="46"/>
      <c r="V216" s="46"/>
      <c r="W216" s="46"/>
      <c r="X216" s="46"/>
      <c r="Y216" s="46"/>
      <c r="Z216" s="46"/>
    </row>
    <row r="217" ht="49.5" customHeight="1">
      <c r="A217" s="105" t="s">
        <v>274</v>
      </c>
      <c r="B217" s="83">
        <v>0.0</v>
      </c>
      <c r="C217" s="83">
        <v>0.0</v>
      </c>
      <c r="D217" s="83">
        <v>0.0</v>
      </c>
      <c r="E217" s="83">
        <v>0.0</v>
      </c>
      <c r="F217" s="83">
        <v>0.0</v>
      </c>
      <c r="G217" s="83"/>
      <c r="H217" s="46"/>
      <c r="I217" s="46"/>
      <c r="J217" s="46"/>
      <c r="K217" s="46"/>
      <c r="L217" s="46"/>
      <c r="M217" s="46"/>
      <c r="N217" s="46"/>
      <c r="O217" s="46"/>
      <c r="P217" s="46"/>
      <c r="Q217" s="46"/>
      <c r="R217" s="46"/>
      <c r="S217" s="46"/>
      <c r="T217" s="46"/>
      <c r="U217" s="46"/>
      <c r="V217" s="46"/>
      <c r="W217" s="46"/>
      <c r="X217" s="46"/>
      <c r="Y217" s="46"/>
      <c r="Z217" s="46"/>
    </row>
    <row r="218" ht="49.5" customHeight="1">
      <c r="A218" s="105" t="s">
        <v>275</v>
      </c>
      <c r="B218" s="83">
        <v>0.0</v>
      </c>
      <c r="C218" s="83">
        <v>0.0</v>
      </c>
      <c r="D218" s="83">
        <v>0.0</v>
      </c>
      <c r="E218" s="83">
        <v>0.0</v>
      </c>
      <c r="F218" s="107"/>
      <c r="G218" s="83"/>
      <c r="H218" s="46"/>
      <c r="I218" s="46"/>
      <c r="J218" s="46"/>
      <c r="K218" s="46"/>
      <c r="L218" s="46"/>
      <c r="M218" s="46"/>
      <c r="N218" s="46"/>
      <c r="O218" s="46"/>
      <c r="P218" s="46"/>
      <c r="Q218" s="46"/>
      <c r="R218" s="46"/>
      <c r="S218" s="46"/>
      <c r="T218" s="46"/>
      <c r="U218" s="46"/>
      <c r="V218" s="46"/>
      <c r="W218" s="46"/>
      <c r="X218" s="46"/>
      <c r="Y218" s="46"/>
      <c r="Z218" s="46"/>
    </row>
    <row r="219" ht="49.5" customHeight="1">
      <c r="A219" s="105" t="s">
        <v>276</v>
      </c>
      <c r="B219" s="83">
        <v>0.0</v>
      </c>
      <c r="C219" s="83">
        <v>0.0</v>
      </c>
      <c r="D219" s="83">
        <v>0.0</v>
      </c>
      <c r="E219" s="83">
        <v>0.0</v>
      </c>
      <c r="F219" s="83">
        <v>0.0</v>
      </c>
      <c r="G219" s="83"/>
      <c r="H219" s="46"/>
      <c r="I219" s="46"/>
      <c r="J219" s="46"/>
      <c r="K219" s="46"/>
      <c r="L219" s="46"/>
      <c r="M219" s="46"/>
      <c r="N219" s="46"/>
      <c r="O219" s="46"/>
      <c r="P219" s="46"/>
      <c r="Q219" s="46"/>
      <c r="R219" s="46"/>
      <c r="S219" s="46"/>
      <c r="T219" s="46"/>
      <c r="U219" s="46"/>
      <c r="V219" s="46"/>
      <c r="W219" s="46"/>
      <c r="X219" s="46"/>
      <c r="Y219" s="46"/>
      <c r="Z219" s="46"/>
    </row>
    <row r="220" ht="49.5" customHeight="1">
      <c r="A220" s="105" t="s">
        <v>277</v>
      </c>
      <c r="B220" s="83">
        <v>0.0</v>
      </c>
      <c r="C220" s="83">
        <v>0.0</v>
      </c>
      <c r="D220" s="83">
        <v>0.0</v>
      </c>
      <c r="E220" s="83">
        <v>0.0</v>
      </c>
      <c r="F220" s="83">
        <v>0.0</v>
      </c>
      <c r="G220" s="83"/>
      <c r="H220" s="46"/>
      <c r="I220" s="46"/>
      <c r="J220" s="46"/>
      <c r="K220" s="46"/>
      <c r="L220" s="46"/>
      <c r="M220" s="46"/>
      <c r="N220" s="46"/>
      <c r="O220" s="46"/>
      <c r="P220" s="46"/>
      <c r="Q220" s="46"/>
      <c r="R220" s="46"/>
      <c r="S220" s="46"/>
      <c r="T220" s="46"/>
      <c r="U220" s="46"/>
      <c r="V220" s="46"/>
      <c r="W220" s="46"/>
      <c r="X220" s="46"/>
      <c r="Y220" s="46"/>
      <c r="Z220" s="46"/>
    </row>
    <row r="221" ht="49.5" customHeight="1">
      <c r="A221" s="105" t="s">
        <v>278</v>
      </c>
      <c r="B221" s="83">
        <v>0.0</v>
      </c>
      <c r="C221" s="83">
        <v>0.0</v>
      </c>
      <c r="D221" s="83">
        <v>0.0</v>
      </c>
      <c r="E221" s="83">
        <v>0.0</v>
      </c>
      <c r="F221" s="83">
        <v>0.0</v>
      </c>
      <c r="G221" s="83"/>
      <c r="H221" s="46"/>
      <c r="I221" s="46"/>
      <c r="J221" s="46"/>
      <c r="K221" s="46"/>
      <c r="L221" s="46"/>
      <c r="M221" s="46"/>
      <c r="N221" s="46"/>
      <c r="O221" s="46"/>
      <c r="P221" s="46"/>
      <c r="Q221" s="46"/>
      <c r="R221" s="46"/>
      <c r="S221" s="46"/>
      <c r="T221" s="46"/>
      <c r="U221" s="46"/>
      <c r="V221" s="46"/>
      <c r="W221" s="46"/>
      <c r="X221" s="46"/>
      <c r="Y221" s="46"/>
      <c r="Z221" s="46"/>
    </row>
    <row r="222" ht="49.5" customHeight="1">
      <c r="A222" s="105" t="s">
        <v>279</v>
      </c>
      <c r="B222" s="83">
        <v>0.0</v>
      </c>
      <c r="C222" s="83">
        <v>0.0</v>
      </c>
      <c r="D222" s="83">
        <v>0.0</v>
      </c>
      <c r="E222" s="83">
        <v>0.0</v>
      </c>
      <c r="F222" s="83">
        <v>0.0</v>
      </c>
      <c r="G222" s="83"/>
      <c r="H222" s="46"/>
      <c r="I222" s="46"/>
      <c r="J222" s="46"/>
      <c r="K222" s="46"/>
      <c r="L222" s="46"/>
      <c r="M222" s="46"/>
      <c r="N222" s="46"/>
      <c r="O222" s="46"/>
      <c r="P222" s="46"/>
      <c r="Q222" s="46"/>
      <c r="R222" s="46"/>
      <c r="S222" s="46"/>
      <c r="T222" s="46"/>
      <c r="U222" s="46"/>
      <c r="V222" s="46"/>
      <c r="W222" s="46"/>
      <c r="X222" s="46"/>
      <c r="Y222" s="46"/>
      <c r="Z222" s="46"/>
    </row>
    <row r="223" ht="49.5" customHeight="1">
      <c r="A223" s="105" t="s">
        <v>280</v>
      </c>
      <c r="B223" s="83">
        <v>0.0</v>
      </c>
      <c r="C223" s="83">
        <v>0.0</v>
      </c>
      <c r="D223" s="83">
        <v>0.0</v>
      </c>
      <c r="E223" s="83">
        <v>0.0</v>
      </c>
      <c r="F223" s="83">
        <v>0.0</v>
      </c>
      <c r="G223" s="83"/>
      <c r="H223" s="46"/>
      <c r="I223" s="46"/>
      <c r="J223" s="46"/>
      <c r="K223" s="46"/>
      <c r="L223" s="46"/>
      <c r="M223" s="46"/>
      <c r="N223" s="46"/>
      <c r="O223" s="46"/>
      <c r="P223" s="46"/>
      <c r="Q223" s="46"/>
      <c r="R223" s="46"/>
      <c r="S223" s="46"/>
      <c r="T223" s="46"/>
      <c r="U223" s="46"/>
      <c r="V223" s="46"/>
      <c r="W223" s="46"/>
      <c r="X223" s="46"/>
      <c r="Y223" s="46"/>
      <c r="Z223" s="46"/>
    </row>
    <row r="224" ht="49.5" customHeight="1">
      <c r="A224" s="104" t="s">
        <v>281</v>
      </c>
      <c r="B224" s="106">
        <f>AVERAGE(B213:B223)</f>
        <v>0</v>
      </c>
      <c r="C224" s="106">
        <v>0.0</v>
      </c>
      <c r="D224" s="106">
        <v>0.0</v>
      </c>
      <c r="E224" s="106">
        <v>0.0</v>
      </c>
      <c r="F224" s="106">
        <f>AVERAGE(F214:F223)</f>
        <v>0</v>
      </c>
      <c r="G224" s="106">
        <v>59.09</v>
      </c>
      <c r="H224" s="46"/>
      <c r="I224" s="46"/>
      <c r="J224" s="46"/>
      <c r="K224" s="46"/>
      <c r="L224" s="46"/>
      <c r="M224" s="46"/>
      <c r="N224" s="46"/>
      <c r="O224" s="46"/>
      <c r="P224" s="46"/>
      <c r="Q224" s="46"/>
      <c r="R224" s="46"/>
      <c r="S224" s="46"/>
      <c r="T224" s="46"/>
      <c r="U224" s="46"/>
      <c r="V224" s="46"/>
      <c r="W224" s="46"/>
      <c r="X224" s="46"/>
      <c r="Y224" s="46"/>
      <c r="Z224" s="46"/>
    </row>
    <row r="225" ht="49.5" customHeight="1">
      <c r="A225" s="104" t="s">
        <v>282</v>
      </c>
      <c r="B225" s="83"/>
      <c r="C225" s="83"/>
      <c r="D225" s="83"/>
      <c r="E225" s="83"/>
      <c r="F225" s="83"/>
      <c r="G225" s="83"/>
      <c r="H225" s="46"/>
      <c r="I225" s="46"/>
      <c r="J225" s="46"/>
      <c r="K225" s="46"/>
      <c r="L225" s="46"/>
      <c r="M225" s="46"/>
      <c r="N225" s="46"/>
      <c r="O225" s="46"/>
      <c r="P225" s="46"/>
      <c r="Q225" s="46"/>
      <c r="R225" s="46"/>
      <c r="S225" s="46"/>
      <c r="T225" s="46"/>
      <c r="U225" s="46"/>
      <c r="V225" s="46"/>
      <c r="W225" s="46"/>
      <c r="X225" s="46"/>
      <c r="Y225" s="46"/>
      <c r="Z225" s="46"/>
    </row>
    <row r="226" ht="49.5" customHeight="1">
      <c r="A226" s="105" t="s">
        <v>283</v>
      </c>
      <c r="B226" s="83">
        <v>0.0</v>
      </c>
      <c r="C226" s="83">
        <v>0.0</v>
      </c>
      <c r="D226" s="83">
        <v>0.0</v>
      </c>
      <c r="E226" s="83">
        <v>0.0</v>
      </c>
      <c r="F226" s="83">
        <v>0.0</v>
      </c>
      <c r="G226" s="83"/>
      <c r="H226" s="46"/>
      <c r="I226" s="46"/>
      <c r="J226" s="46"/>
      <c r="K226" s="46"/>
      <c r="L226" s="46"/>
      <c r="M226" s="46"/>
      <c r="N226" s="46"/>
      <c r="O226" s="46"/>
      <c r="P226" s="46"/>
      <c r="Q226" s="46"/>
      <c r="R226" s="46"/>
      <c r="S226" s="46"/>
      <c r="T226" s="46"/>
      <c r="U226" s="46"/>
      <c r="V226" s="46"/>
      <c r="W226" s="46"/>
      <c r="X226" s="46"/>
      <c r="Y226" s="46"/>
      <c r="Z226" s="46"/>
    </row>
    <row r="227" ht="49.5" customHeight="1">
      <c r="A227" s="105" t="s">
        <v>284</v>
      </c>
      <c r="B227" s="83">
        <v>0.0</v>
      </c>
      <c r="C227" s="83">
        <v>0.0</v>
      </c>
      <c r="D227" s="83">
        <v>0.0</v>
      </c>
      <c r="E227" s="83">
        <v>0.0</v>
      </c>
      <c r="F227" s="83">
        <v>0.0</v>
      </c>
      <c r="G227" s="83"/>
      <c r="H227" s="46"/>
      <c r="I227" s="46"/>
      <c r="J227" s="46"/>
      <c r="K227" s="46"/>
      <c r="L227" s="46"/>
      <c r="M227" s="46"/>
      <c r="N227" s="46"/>
      <c r="O227" s="46"/>
      <c r="P227" s="46"/>
      <c r="Q227" s="46"/>
      <c r="R227" s="46"/>
      <c r="S227" s="46"/>
      <c r="T227" s="46"/>
      <c r="U227" s="46"/>
      <c r="V227" s="46"/>
      <c r="W227" s="46"/>
      <c r="X227" s="46"/>
      <c r="Y227" s="46"/>
      <c r="Z227" s="46"/>
    </row>
    <row r="228" ht="49.5" customHeight="1">
      <c r="A228" s="105" t="s">
        <v>285</v>
      </c>
      <c r="B228" s="83">
        <v>0.0</v>
      </c>
      <c r="C228" s="83">
        <v>0.0</v>
      </c>
      <c r="D228" s="83">
        <v>0.0</v>
      </c>
      <c r="E228" s="83">
        <v>0.0</v>
      </c>
      <c r="F228" s="83">
        <v>0.0</v>
      </c>
      <c r="G228" s="83"/>
      <c r="H228" s="46"/>
      <c r="I228" s="46"/>
      <c r="J228" s="46"/>
      <c r="K228" s="46"/>
      <c r="L228" s="46"/>
      <c r="M228" s="46"/>
      <c r="N228" s="46"/>
      <c r="O228" s="46"/>
      <c r="P228" s="46"/>
      <c r="Q228" s="46"/>
      <c r="R228" s="46"/>
      <c r="S228" s="46"/>
      <c r="T228" s="46"/>
      <c r="U228" s="46"/>
      <c r="V228" s="46"/>
      <c r="W228" s="46"/>
      <c r="X228" s="46"/>
      <c r="Y228" s="46"/>
      <c r="Z228" s="46"/>
    </row>
    <row r="229" ht="49.5" customHeight="1">
      <c r="A229" s="104" t="s">
        <v>286</v>
      </c>
      <c r="B229" s="106">
        <v>0.0</v>
      </c>
      <c r="C229" s="106">
        <v>0.0</v>
      </c>
      <c r="D229" s="106">
        <v>0.0</v>
      </c>
      <c r="E229" s="106">
        <v>0.0</v>
      </c>
      <c r="F229" s="106">
        <v>0.0</v>
      </c>
      <c r="G229" s="106">
        <v>100.0</v>
      </c>
      <c r="H229" s="46"/>
      <c r="I229" s="46"/>
      <c r="J229" s="46"/>
      <c r="K229" s="46"/>
      <c r="L229" s="46"/>
      <c r="M229" s="46"/>
      <c r="N229" s="46"/>
      <c r="O229" s="46"/>
      <c r="P229" s="46"/>
      <c r="Q229" s="46"/>
      <c r="R229" s="46"/>
      <c r="S229" s="46"/>
      <c r="T229" s="46"/>
      <c r="U229" s="46"/>
      <c r="V229" s="46"/>
      <c r="W229" s="46"/>
      <c r="X229" s="46"/>
      <c r="Y229" s="46"/>
      <c r="Z229" s="46"/>
    </row>
    <row r="230" ht="49.5" customHeight="1">
      <c r="A230" s="104" t="s">
        <v>287</v>
      </c>
      <c r="B230" s="83"/>
      <c r="C230" s="83"/>
      <c r="D230" s="83"/>
      <c r="E230" s="83"/>
      <c r="F230" s="83"/>
      <c r="G230" s="83"/>
      <c r="H230" s="46"/>
      <c r="I230" s="46"/>
      <c r="J230" s="46"/>
      <c r="K230" s="46"/>
      <c r="L230" s="46"/>
      <c r="M230" s="46"/>
      <c r="N230" s="46"/>
      <c r="O230" s="46"/>
      <c r="P230" s="46"/>
      <c r="Q230" s="46"/>
      <c r="R230" s="46"/>
      <c r="S230" s="46"/>
      <c r="T230" s="46"/>
      <c r="U230" s="46"/>
      <c r="V230" s="46"/>
      <c r="W230" s="46"/>
      <c r="X230" s="46"/>
      <c r="Y230" s="46"/>
      <c r="Z230" s="46"/>
    </row>
    <row r="231" ht="49.5" customHeight="1">
      <c r="A231" s="105" t="s">
        <v>288</v>
      </c>
      <c r="B231" s="83">
        <v>0.0</v>
      </c>
      <c r="C231" s="83">
        <v>0.0</v>
      </c>
      <c r="D231" s="83">
        <v>0.0</v>
      </c>
      <c r="E231" s="83">
        <v>0.0</v>
      </c>
      <c r="F231" s="83">
        <v>50.0</v>
      </c>
      <c r="G231" s="83"/>
      <c r="H231" s="46"/>
      <c r="I231" s="46"/>
      <c r="J231" s="46"/>
      <c r="K231" s="46"/>
      <c r="L231" s="46"/>
      <c r="M231" s="46"/>
      <c r="N231" s="46"/>
      <c r="O231" s="46"/>
      <c r="P231" s="46"/>
      <c r="Q231" s="46"/>
      <c r="R231" s="46"/>
      <c r="S231" s="46"/>
      <c r="T231" s="46"/>
      <c r="U231" s="46"/>
      <c r="V231" s="46"/>
      <c r="W231" s="46"/>
      <c r="X231" s="46"/>
      <c r="Y231" s="46"/>
      <c r="Z231" s="46"/>
    </row>
    <row r="232" ht="49.5" customHeight="1">
      <c r="A232" s="105" t="s">
        <v>289</v>
      </c>
      <c r="B232" s="83">
        <v>0.0</v>
      </c>
      <c r="C232" s="83">
        <v>0.0</v>
      </c>
      <c r="D232" s="83">
        <v>0.0</v>
      </c>
      <c r="E232" s="83">
        <v>0.0</v>
      </c>
      <c r="F232" s="83">
        <v>50.0</v>
      </c>
      <c r="G232" s="83"/>
      <c r="H232" s="46"/>
      <c r="I232" s="46"/>
      <c r="J232" s="46"/>
      <c r="K232" s="46"/>
      <c r="L232" s="46"/>
      <c r="M232" s="46"/>
      <c r="N232" s="46"/>
      <c r="O232" s="46"/>
      <c r="P232" s="46"/>
      <c r="Q232" s="46"/>
      <c r="R232" s="46"/>
      <c r="S232" s="46"/>
      <c r="T232" s="46"/>
      <c r="U232" s="46"/>
      <c r="V232" s="46"/>
      <c r="W232" s="46"/>
      <c r="X232" s="46"/>
      <c r="Y232" s="46"/>
      <c r="Z232" s="46"/>
    </row>
    <row r="233" ht="49.5" customHeight="1">
      <c r="A233" s="105" t="s">
        <v>290</v>
      </c>
      <c r="B233" s="83">
        <v>0.0</v>
      </c>
      <c r="C233" s="83">
        <v>0.0</v>
      </c>
      <c r="D233" s="83">
        <v>0.0</v>
      </c>
      <c r="E233" s="83">
        <v>0.0</v>
      </c>
      <c r="F233" s="83">
        <v>0.0</v>
      </c>
      <c r="G233" s="83"/>
      <c r="H233" s="46"/>
      <c r="I233" s="46"/>
      <c r="J233" s="46"/>
      <c r="K233" s="46"/>
      <c r="L233" s="46"/>
      <c r="M233" s="46"/>
      <c r="N233" s="46"/>
      <c r="O233" s="46"/>
      <c r="P233" s="46"/>
      <c r="Q233" s="46"/>
      <c r="R233" s="46"/>
      <c r="S233" s="46"/>
      <c r="T233" s="46"/>
      <c r="U233" s="46"/>
      <c r="V233" s="46"/>
      <c r="W233" s="46"/>
      <c r="X233" s="46"/>
      <c r="Y233" s="46"/>
      <c r="Z233" s="46"/>
    </row>
    <row r="234" ht="49.5" customHeight="1">
      <c r="A234" s="105" t="s">
        <v>291</v>
      </c>
      <c r="B234" s="83">
        <v>0.0</v>
      </c>
      <c r="C234" s="83">
        <v>0.0</v>
      </c>
      <c r="D234" s="83">
        <v>0.0</v>
      </c>
      <c r="E234" s="83">
        <v>0.0</v>
      </c>
      <c r="F234" s="83">
        <v>0.0</v>
      </c>
      <c r="G234" s="83"/>
      <c r="H234" s="46"/>
      <c r="I234" s="46"/>
      <c r="J234" s="46"/>
      <c r="K234" s="46"/>
      <c r="L234" s="46"/>
      <c r="M234" s="46"/>
      <c r="N234" s="46"/>
      <c r="O234" s="46"/>
      <c r="P234" s="46"/>
      <c r="Q234" s="46"/>
      <c r="R234" s="46"/>
      <c r="S234" s="46"/>
      <c r="T234" s="46"/>
      <c r="U234" s="46"/>
      <c r="V234" s="46"/>
      <c r="W234" s="46"/>
      <c r="X234" s="46"/>
      <c r="Y234" s="46"/>
      <c r="Z234" s="46"/>
    </row>
    <row r="235" ht="49.5" customHeight="1">
      <c r="A235" s="105" t="s">
        <v>292</v>
      </c>
      <c r="B235" s="83">
        <v>0.0</v>
      </c>
      <c r="C235" s="83">
        <v>0.0</v>
      </c>
      <c r="D235" s="83">
        <v>0.0</v>
      </c>
      <c r="E235" s="83">
        <v>0.0</v>
      </c>
      <c r="F235" s="83">
        <v>0.0</v>
      </c>
      <c r="G235" s="83"/>
      <c r="H235" s="46"/>
      <c r="I235" s="46"/>
      <c r="J235" s="46"/>
      <c r="K235" s="46"/>
      <c r="L235" s="46"/>
      <c r="M235" s="46"/>
      <c r="N235" s="46"/>
      <c r="O235" s="46"/>
      <c r="P235" s="46"/>
      <c r="Q235" s="46"/>
      <c r="R235" s="46"/>
      <c r="S235" s="46"/>
      <c r="T235" s="46"/>
      <c r="U235" s="46"/>
      <c r="V235" s="46"/>
      <c r="W235" s="46"/>
      <c r="X235" s="46"/>
      <c r="Y235" s="46"/>
      <c r="Z235" s="46"/>
    </row>
    <row r="236" ht="49.5" customHeight="1">
      <c r="A236" s="104" t="s">
        <v>293</v>
      </c>
      <c r="B236" s="106">
        <v>0.0</v>
      </c>
      <c r="C236" s="106">
        <v>0.0</v>
      </c>
      <c r="D236" s="106">
        <v>0.0</v>
      </c>
      <c r="E236" s="106">
        <v>0.0</v>
      </c>
      <c r="F236" s="106">
        <v>20.0</v>
      </c>
      <c r="G236" s="106">
        <v>0.0</v>
      </c>
      <c r="H236" s="46"/>
      <c r="I236" s="46"/>
      <c r="J236" s="46"/>
      <c r="K236" s="46"/>
      <c r="L236" s="46"/>
      <c r="M236" s="46"/>
      <c r="N236" s="46"/>
      <c r="O236" s="46"/>
      <c r="P236" s="46"/>
      <c r="Q236" s="46"/>
      <c r="R236" s="46"/>
      <c r="S236" s="46"/>
      <c r="T236" s="46"/>
      <c r="U236" s="46"/>
      <c r="V236" s="46"/>
      <c r="W236" s="46"/>
      <c r="X236" s="46"/>
      <c r="Y236" s="46"/>
      <c r="Z236" s="46"/>
    </row>
    <row r="237" ht="49.5" customHeight="1">
      <c r="A237" s="90" t="s">
        <v>294</v>
      </c>
      <c r="B237" s="91">
        <f t="shared" ref="B237:G237" si="3">AVERAGE(B236,B229,B224,B211,B207,B202)</f>
        <v>0</v>
      </c>
      <c r="C237" s="91">
        <f t="shared" si="3"/>
        <v>0</v>
      </c>
      <c r="D237" s="91">
        <f t="shared" si="3"/>
        <v>0</v>
      </c>
      <c r="E237" s="91">
        <f t="shared" si="3"/>
        <v>0</v>
      </c>
      <c r="F237" s="91">
        <f t="shared" si="3"/>
        <v>14.44444444</v>
      </c>
      <c r="G237" s="91">
        <f t="shared" si="3"/>
        <v>76.515</v>
      </c>
      <c r="H237" s="46"/>
      <c r="I237" s="46"/>
      <c r="J237" s="46"/>
      <c r="K237" s="46"/>
      <c r="L237" s="46"/>
      <c r="M237" s="46"/>
      <c r="N237" s="46"/>
      <c r="O237" s="46"/>
      <c r="P237" s="46"/>
      <c r="Q237" s="46"/>
      <c r="R237" s="46"/>
      <c r="S237" s="46"/>
      <c r="T237" s="46"/>
      <c r="U237" s="46"/>
      <c r="V237" s="46"/>
      <c r="W237" s="46"/>
      <c r="X237" s="46"/>
      <c r="Y237" s="46"/>
      <c r="Z237" s="46"/>
    </row>
    <row r="238" ht="15.75" customHeight="1">
      <c r="A238" s="108"/>
      <c r="B238" s="109"/>
      <c r="C238" s="109"/>
      <c r="D238" s="109"/>
      <c r="E238" s="109"/>
      <c r="F238" s="109"/>
      <c r="G238" s="109"/>
    </row>
    <row r="239" ht="15.75" customHeight="1">
      <c r="A239" s="108"/>
      <c r="B239" s="109"/>
      <c r="C239" s="109"/>
      <c r="D239" s="109"/>
      <c r="E239" s="109"/>
      <c r="F239" s="109"/>
      <c r="G239" s="109"/>
    </row>
    <row r="240" ht="15.75" customHeight="1">
      <c r="A240" s="108"/>
      <c r="B240" s="109"/>
      <c r="C240" s="109"/>
      <c r="D240" s="109"/>
      <c r="E240" s="109"/>
      <c r="F240" s="109"/>
      <c r="G240" s="109"/>
    </row>
    <row r="241" ht="15.75" customHeight="1">
      <c r="A241" s="108"/>
      <c r="B241" s="109"/>
      <c r="C241" s="109"/>
      <c r="D241" s="109"/>
      <c r="E241" s="109"/>
      <c r="F241" s="109"/>
      <c r="G241" s="109"/>
    </row>
    <row r="242" ht="15.75" customHeight="1">
      <c r="A242" s="108"/>
      <c r="B242" s="109"/>
      <c r="C242" s="109"/>
      <c r="D242" s="109"/>
      <c r="E242" s="109"/>
      <c r="F242" s="109"/>
      <c r="G242" s="109"/>
    </row>
    <row r="243" ht="15.75" customHeight="1">
      <c r="A243" s="108"/>
      <c r="B243" s="109"/>
      <c r="C243" s="109"/>
      <c r="D243" s="109"/>
      <c r="E243" s="109"/>
      <c r="F243" s="109"/>
      <c r="G243" s="109"/>
    </row>
    <row r="244" ht="15.75" customHeight="1">
      <c r="A244" s="108"/>
      <c r="B244" s="109"/>
      <c r="C244" s="109"/>
      <c r="D244" s="109"/>
      <c r="E244" s="109"/>
      <c r="F244" s="109"/>
      <c r="G244" s="109"/>
    </row>
    <row r="245" ht="15.75" customHeight="1">
      <c r="A245" s="108"/>
      <c r="B245" s="109"/>
      <c r="C245" s="109"/>
      <c r="D245" s="109"/>
      <c r="E245" s="109"/>
      <c r="F245" s="109"/>
      <c r="G245" s="109"/>
    </row>
    <row r="246" ht="15.75" customHeight="1">
      <c r="A246" s="108"/>
      <c r="B246" s="109"/>
      <c r="C246" s="109"/>
      <c r="D246" s="109"/>
      <c r="E246" s="109"/>
      <c r="F246" s="109"/>
      <c r="G246" s="109"/>
    </row>
    <row r="247" ht="15.75" customHeight="1">
      <c r="A247" s="108"/>
      <c r="B247" s="109"/>
      <c r="C247" s="109"/>
      <c r="D247" s="109"/>
      <c r="E247" s="109"/>
      <c r="F247" s="109"/>
      <c r="G247" s="109"/>
    </row>
    <row r="248" ht="15.75" customHeight="1">
      <c r="A248" s="108"/>
      <c r="B248" s="109"/>
      <c r="C248" s="109"/>
      <c r="D248" s="109"/>
      <c r="E248" s="109"/>
      <c r="F248" s="109"/>
      <c r="G248" s="109"/>
    </row>
    <row r="249" ht="15.75" customHeight="1">
      <c r="A249" s="108"/>
      <c r="B249" s="109"/>
      <c r="C249" s="109"/>
      <c r="D249" s="109"/>
      <c r="E249" s="109"/>
      <c r="F249" s="109"/>
      <c r="G249" s="109"/>
    </row>
    <row r="250" ht="15.75" customHeight="1">
      <c r="A250" s="108"/>
      <c r="B250" s="109"/>
      <c r="C250" s="109"/>
      <c r="D250" s="109"/>
      <c r="E250" s="109"/>
      <c r="F250" s="109"/>
      <c r="G250" s="109"/>
    </row>
    <row r="251" ht="15.75" customHeight="1">
      <c r="A251" s="108"/>
      <c r="B251" s="109"/>
      <c r="C251" s="109"/>
      <c r="D251" s="109"/>
      <c r="E251" s="109"/>
      <c r="F251" s="109"/>
      <c r="G251" s="109"/>
    </row>
    <row r="252" ht="15.75" customHeight="1">
      <c r="A252" s="108"/>
      <c r="B252" s="109"/>
      <c r="C252" s="109"/>
      <c r="D252" s="109"/>
      <c r="E252" s="109"/>
      <c r="F252" s="109"/>
      <c r="G252" s="109"/>
    </row>
    <row r="253" ht="15.75" customHeight="1">
      <c r="A253" s="108"/>
      <c r="B253" s="109"/>
      <c r="C253" s="109"/>
      <c r="D253" s="109"/>
      <c r="E253" s="109"/>
      <c r="F253" s="109"/>
      <c r="G253" s="109"/>
    </row>
    <row r="254" ht="15.75" customHeight="1">
      <c r="A254" s="108"/>
      <c r="B254" s="109"/>
      <c r="C254" s="109"/>
      <c r="D254" s="109"/>
      <c r="E254" s="109"/>
      <c r="F254" s="109"/>
      <c r="G254" s="109"/>
    </row>
    <row r="255" ht="15.75" customHeight="1">
      <c r="A255" s="108"/>
      <c r="B255" s="109"/>
      <c r="C255" s="109"/>
      <c r="D255" s="109"/>
      <c r="E255" s="109"/>
      <c r="F255" s="109"/>
      <c r="G255" s="109"/>
    </row>
    <row r="256" ht="15.75" customHeight="1">
      <c r="A256" s="108"/>
      <c r="B256" s="109"/>
      <c r="C256" s="109"/>
      <c r="D256" s="109"/>
      <c r="E256" s="109"/>
      <c r="F256" s="109"/>
      <c r="G256" s="109"/>
    </row>
    <row r="257" ht="15.75" customHeight="1">
      <c r="A257" s="108"/>
      <c r="B257" s="109"/>
      <c r="C257" s="109"/>
      <c r="D257" s="109"/>
      <c r="E257" s="109"/>
      <c r="F257" s="109"/>
      <c r="G257" s="109"/>
    </row>
    <row r="258" ht="15.75" customHeight="1">
      <c r="A258" s="108"/>
      <c r="B258" s="109"/>
      <c r="C258" s="109"/>
      <c r="D258" s="109"/>
      <c r="E258" s="109"/>
      <c r="F258" s="109"/>
      <c r="G258" s="109"/>
    </row>
    <row r="259" ht="15.75" customHeight="1">
      <c r="A259" s="108"/>
      <c r="B259" s="109"/>
      <c r="C259" s="109"/>
      <c r="D259" s="109"/>
      <c r="E259" s="109"/>
      <c r="F259" s="109"/>
      <c r="G259" s="109"/>
    </row>
    <row r="260" ht="15.75" customHeight="1">
      <c r="A260" s="108"/>
      <c r="B260" s="109"/>
      <c r="C260" s="109"/>
      <c r="D260" s="109"/>
      <c r="E260" s="109"/>
      <c r="F260" s="109"/>
      <c r="G260" s="109"/>
    </row>
    <row r="261" ht="15.75" customHeight="1">
      <c r="A261" s="108"/>
      <c r="B261" s="109"/>
      <c r="C261" s="109"/>
      <c r="D261" s="109"/>
      <c r="E261" s="109"/>
      <c r="F261" s="109"/>
      <c r="G261" s="109"/>
    </row>
    <row r="262" ht="15.75" customHeight="1">
      <c r="A262" s="108"/>
      <c r="B262" s="109"/>
      <c r="C262" s="109"/>
      <c r="D262" s="109"/>
      <c r="E262" s="109"/>
      <c r="F262" s="109"/>
      <c r="G262" s="109"/>
    </row>
    <row r="263" ht="15.75" customHeight="1">
      <c r="A263" s="108"/>
      <c r="B263" s="109"/>
      <c r="C263" s="109"/>
      <c r="D263" s="109"/>
      <c r="E263" s="109"/>
      <c r="F263" s="109"/>
      <c r="G263" s="109"/>
    </row>
    <row r="264" ht="15.75" customHeight="1">
      <c r="A264" s="108"/>
      <c r="B264" s="109"/>
      <c r="C264" s="109"/>
      <c r="D264" s="109"/>
      <c r="E264" s="109"/>
      <c r="F264" s="109"/>
      <c r="G264" s="109"/>
    </row>
    <row r="265" ht="15.75" customHeight="1">
      <c r="A265" s="108"/>
      <c r="B265" s="109"/>
      <c r="C265" s="109"/>
      <c r="D265" s="109"/>
      <c r="E265" s="109"/>
      <c r="F265" s="109"/>
      <c r="G265" s="109"/>
    </row>
    <row r="266" ht="15.75" customHeight="1">
      <c r="A266" s="108"/>
      <c r="B266" s="109"/>
      <c r="C266" s="109"/>
      <c r="D266" s="109"/>
      <c r="E266" s="109"/>
      <c r="F266" s="109"/>
      <c r="G266" s="109"/>
    </row>
    <row r="267" ht="15.75" customHeight="1">
      <c r="A267" s="108"/>
      <c r="B267" s="109"/>
      <c r="C267" s="109"/>
      <c r="D267" s="109"/>
      <c r="E267" s="109"/>
      <c r="F267" s="109"/>
      <c r="G267" s="109"/>
    </row>
    <row r="268" ht="15.75" customHeight="1">
      <c r="A268" s="108"/>
      <c r="B268" s="109"/>
      <c r="C268" s="109"/>
      <c r="D268" s="109"/>
      <c r="E268" s="109"/>
      <c r="F268" s="109"/>
      <c r="G268" s="109"/>
    </row>
    <row r="269" ht="15.75" customHeight="1">
      <c r="A269" s="108"/>
      <c r="B269" s="109"/>
      <c r="C269" s="109"/>
      <c r="D269" s="109"/>
      <c r="E269" s="109"/>
      <c r="F269" s="109"/>
      <c r="G269" s="109"/>
    </row>
    <row r="270" ht="15.75" customHeight="1">
      <c r="A270" s="108"/>
      <c r="B270" s="109"/>
      <c r="C270" s="109"/>
      <c r="D270" s="109"/>
      <c r="E270" s="109"/>
      <c r="F270" s="109"/>
      <c r="G270" s="109"/>
    </row>
    <row r="271" ht="15.75" customHeight="1">
      <c r="A271" s="108"/>
      <c r="B271" s="109"/>
      <c r="C271" s="109"/>
      <c r="D271" s="109"/>
      <c r="E271" s="109"/>
      <c r="F271" s="109"/>
      <c r="G271" s="109"/>
    </row>
    <row r="272" ht="15.75" customHeight="1">
      <c r="A272" s="108"/>
      <c r="B272" s="109"/>
      <c r="C272" s="109"/>
      <c r="D272" s="109"/>
      <c r="E272" s="109"/>
      <c r="F272" s="109"/>
      <c r="G272" s="109"/>
    </row>
    <row r="273" ht="15.75" customHeight="1">
      <c r="A273" s="108"/>
      <c r="B273" s="109"/>
      <c r="C273" s="109"/>
      <c r="D273" s="109"/>
      <c r="E273" s="109"/>
      <c r="F273" s="109"/>
      <c r="G273" s="109"/>
    </row>
    <row r="274" ht="15.75" customHeight="1">
      <c r="A274" s="108"/>
      <c r="B274" s="109"/>
      <c r="C274" s="109"/>
      <c r="D274" s="109"/>
      <c r="E274" s="109"/>
      <c r="F274" s="109"/>
      <c r="G274" s="109"/>
    </row>
    <row r="275" ht="15.75" customHeight="1">
      <c r="A275" s="108"/>
      <c r="B275" s="109"/>
      <c r="C275" s="109"/>
      <c r="D275" s="109"/>
      <c r="E275" s="109"/>
      <c r="F275" s="109"/>
      <c r="G275" s="109"/>
    </row>
    <row r="276" ht="15.75" customHeight="1">
      <c r="A276" s="108"/>
      <c r="B276" s="109"/>
      <c r="C276" s="109"/>
      <c r="D276" s="109"/>
      <c r="E276" s="109"/>
      <c r="F276" s="109"/>
      <c r="G276" s="109"/>
    </row>
    <row r="277" ht="15.75" customHeight="1">
      <c r="A277" s="108"/>
      <c r="B277" s="109"/>
      <c r="C277" s="109"/>
      <c r="D277" s="109"/>
      <c r="E277" s="109"/>
      <c r="F277" s="109"/>
      <c r="G277" s="109"/>
    </row>
    <row r="278" ht="15.75" customHeight="1">
      <c r="A278" s="108"/>
      <c r="B278" s="109"/>
      <c r="C278" s="109"/>
      <c r="D278" s="109"/>
      <c r="E278" s="109"/>
      <c r="F278" s="109"/>
      <c r="G278" s="109"/>
    </row>
    <row r="279" ht="15.75" customHeight="1">
      <c r="A279" s="108"/>
      <c r="B279" s="110"/>
      <c r="C279" s="110"/>
      <c r="D279" s="110"/>
      <c r="E279" s="110"/>
      <c r="F279" s="110"/>
      <c r="G279" s="111"/>
    </row>
    <row r="280" ht="15.75" customHeight="1">
      <c r="A280" s="108"/>
      <c r="B280" s="110"/>
      <c r="C280" s="110"/>
      <c r="D280" s="110"/>
      <c r="E280" s="110"/>
      <c r="F280" s="110"/>
      <c r="G280" s="111"/>
    </row>
    <row r="281" ht="15.75" customHeight="1">
      <c r="A281" s="108"/>
      <c r="B281" s="110"/>
      <c r="C281" s="110"/>
      <c r="D281" s="110"/>
      <c r="E281" s="110"/>
      <c r="F281" s="110"/>
      <c r="G281" s="111"/>
    </row>
    <row r="282" ht="15.75" customHeight="1">
      <c r="A282" s="108"/>
      <c r="B282" s="110"/>
      <c r="C282" s="110"/>
      <c r="D282" s="110"/>
      <c r="E282" s="110"/>
      <c r="F282" s="110"/>
      <c r="G282" s="111"/>
    </row>
    <row r="283" ht="15.75" customHeight="1">
      <c r="A283" s="108"/>
      <c r="B283" s="110"/>
      <c r="C283" s="110"/>
      <c r="D283" s="110"/>
      <c r="E283" s="110"/>
      <c r="F283" s="110"/>
      <c r="G283" s="111"/>
    </row>
    <row r="284" ht="15.75" customHeight="1">
      <c r="A284" s="108"/>
      <c r="B284" s="110"/>
      <c r="C284" s="110"/>
      <c r="D284" s="110"/>
      <c r="E284" s="110"/>
      <c r="F284" s="110"/>
      <c r="G284" s="111"/>
    </row>
    <row r="285" ht="15.75" customHeight="1">
      <c r="A285" s="108"/>
      <c r="B285" s="110"/>
      <c r="C285" s="110"/>
      <c r="D285" s="110"/>
      <c r="E285" s="110"/>
      <c r="F285" s="110"/>
      <c r="G285" s="111"/>
    </row>
    <row r="286" ht="15.75" customHeight="1">
      <c r="A286" s="108"/>
      <c r="B286" s="110"/>
      <c r="C286" s="110"/>
      <c r="D286" s="110"/>
      <c r="E286" s="110"/>
      <c r="F286" s="110"/>
      <c r="G286" s="111"/>
    </row>
    <row r="287" ht="15.75" customHeight="1">
      <c r="A287" s="108"/>
      <c r="B287" s="110"/>
      <c r="C287" s="110"/>
      <c r="D287" s="110"/>
      <c r="E287" s="110"/>
      <c r="F287" s="110"/>
      <c r="G287" s="111"/>
    </row>
    <row r="288" ht="15.75" customHeight="1">
      <c r="A288" s="108"/>
      <c r="B288" s="110"/>
      <c r="C288" s="110"/>
      <c r="D288" s="110"/>
      <c r="E288" s="110"/>
      <c r="F288" s="110"/>
      <c r="G288" s="111"/>
    </row>
    <row r="289" ht="15.75" customHeight="1">
      <c r="A289" s="108"/>
      <c r="B289" s="110"/>
      <c r="C289" s="110"/>
      <c r="D289" s="110"/>
      <c r="E289" s="110"/>
      <c r="F289" s="110"/>
      <c r="G289" s="111"/>
    </row>
    <row r="290" ht="15.75" customHeight="1">
      <c r="A290" s="108"/>
      <c r="B290" s="110"/>
      <c r="C290" s="110"/>
      <c r="D290" s="110"/>
      <c r="E290" s="110"/>
      <c r="F290" s="110"/>
      <c r="G290" s="111"/>
    </row>
    <row r="291" ht="15.75" customHeight="1">
      <c r="A291" s="108"/>
      <c r="B291" s="110"/>
      <c r="C291" s="110"/>
      <c r="D291" s="110"/>
      <c r="E291" s="110"/>
      <c r="F291" s="110"/>
      <c r="G291" s="111"/>
    </row>
    <row r="292" ht="15.75" customHeight="1">
      <c r="A292" s="108"/>
      <c r="B292" s="110"/>
      <c r="C292" s="110"/>
      <c r="D292" s="110"/>
      <c r="E292" s="110"/>
      <c r="F292" s="110"/>
      <c r="G292" s="111"/>
    </row>
    <row r="293" ht="15.75" customHeight="1">
      <c r="A293" s="108"/>
      <c r="B293" s="110"/>
      <c r="C293" s="110"/>
      <c r="D293" s="110"/>
      <c r="E293" s="110"/>
      <c r="F293" s="110"/>
      <c r="G293" s="111"/>
    </row>
    <row r="294" ht="15.75" customHeight="1">
      <c r="A294" s="108"/>
      <c r="B294" s="110"/>
      <c r="C294" s="110"/>
      <c r="D294" s="110"/>
      <c r="E294" s="110"/>
      <c r="F294" s="110"/>
      <c r="G294" s="111"/>
    </row>
    <row r="295" ht="15.75" customHeight="1">
      <c r="A295" s="108"/>
      <c r="B295" s="110"/>
      <c r="C295" s="110"/>
      <c r="D295" s="110"/>
      <c r="E295" s="110"/>
      <c r="F295" s="110"/>
      <c r="G295" s="111"/>
    </row>
    <row r="296" ht="15.75" customHeight="1">
      <c r="A296" s="108"/>
      <c r="B296" s="110"/>
      <c r="C296" s="110"/>
      <c r="D296" s="110"/>
      <c r="E296" s="110"/>
      <c r="F296" s="110"/>
      <c r="G296" s="111"/>
    </row>
    <row r="297" ht="15.75" customHeight="1">
      <c r="A297" s="108"/>
      <c r="B297" s="110"/>
      <c r="C297" s="110"/>
      <c r="D297" s="110"/>
      <c r="E297" s="110"/>
      <c r="F297" s="110"/>
      <c r="G297" s="111"/>
    </row>
    <row r="298" ht="15.75" customHeight="1">
      <c r="A298" s="108"/>
      <c r="B298" s="110"/>
      <c r="C298" s="110"/>
      <c r="D298" s="110"/>
      <c r="E298" s="110"/>
      <c r="F298" s="110"/>
      <c r="G298" s="111"/>
    </row>
    <row r="299" ht="15.75" customHeight="1">
      <c r="A299" s="108"/>
      <c r="B299" s="110"/>
      <c r="C299" s="110"/>
      <c r="D299" s="110"/>
      <c r="E299" s="110"/>
      <c r="F299" s="110"/>
      <c r="G299" s="111"/>
    </row>
    <row r="300" ht="15.75" customHeight="1">
      <c r="A300" s="108"/>
      <c r="B300" s="110"/>
      <c r="C300" s="110"/>
      <c r="D300" s="110"/>
      <c r="E300" s="110"/>
      <c r="F300" s="110"/>
      <c r="G300" s="111"/>
    </row>
    <row r="301" ht="15.75" customHeight="1">
      <c r="A301" s="108"/>
      <c r="B301" s="110"/>
      <c r="C301" s="110"/>
      <c r="D301" s="110"/>
      <c r="E301" s="110"/>
      <c r="F301" s="110"/>
      <c r="G301" s="111"/>
    </row>
    <row r="302" ht="15.75" customHeight="1">
      <c r="A302" s="108"/>
      <c r="B302" s="110"/>
      <c r="C302" s="110"/>
      <c r="D302" s="110"/>
      <c r="E302" s="110"/>
      <c r="F302" s="110"/>
      <c r="G302" s="111"/>
    </row>
    <row r="303" ht="15.75" customHeight="1">
      <c r="A303" s="108"/>
      <c r="B303" s="110"/>
      <c r="C303" s="110"/>
      <c r="D303" s="110"/>
      <c r="E303" s="110"/>
      <c r="F303" s="110"/>
      <c r="G303" s="111"/>
    </row>
    <row r="304" ht="15.75" customHeight="1">
      <c r="A304" s="108"/>
      <c r="B304" s="110"/>
      <c r="C304" s="110"/>
      <c r="D304" s="110"/>
      <c r="E304" s="110"/>
      <c r="F304" s="110"/>
      <c r="G304" s="111"/>
    </row>
    <row r="305" ht="15.75" customHeight="1">
      <c r="A305" s="108"/>
      <c r="B305" s="110"/>
      <c r="C305" s="110"/>
      <c r="D305" s="110"/>
      <c r="E305" s="110"/>
      <c r="F305" s="110"/>
      <c r="G305" s="111"/>
    </row>
    <row r="306" ht="15.75" customHeight="1">
      <c r="A306" s="108"/>
      <c r="B306" s="110"/>
      <c r="C306" s="110"/>
      <c r="D306" s="110"/>
      <c r="E306" s="110"/>
      <c r="F306" s="110"/>
      <c r="G306" s="111"/>
    </row>
    <row r="307" ht="15.75" customHeight="1">
      <c r="A307" s="108"/>
      <c r="B307" s="110"/>
      <c r="C307" s="110"/>
      <c r="D307" s="110"/>
      <c r="E307" s="110"/>
      <c r="F307" s="110"/>
      <c r="G307" s="111"/>
    </row>
    <row r="308" ht="15.75" customHeight="1">
      <c r="A308" s="108"/>
      <c r="B308" s="110"/>
      <c r="C308" s="110"/>
      <c r="D308" s="110"/>
      <c r="E308" s="110"/>
      <c r="F308" s="110"/>
      <c r="G308" s="111"/>
    </row>
    <row r="309" ht="15.75" customHeight="1">
      <c r="A309" s="108"/>
      <c r="B309" s="110"/>
      <c r="C309" s="110"/>
      <c r="D309" s="110"/>
      <c r="E309" s="110"/>
      <c r="F309" s="110"/>
      <c r="G309" s="111"/>
    </row>
    <row r="310" ht="15.75" customHeight="1">
      <c r="A310" s="108"/>
      <c r="B310" s="110"/>
      <c r="C310" s="110"/>
      <c r="D310" s="110"/>
      <c r="E310" s="110"/>
      <c r="F310" s="110"/>
      <c r="G310" s="111"/>
    </row>
    <row r="311" ht="15.75" customHeight="1">
      <c r="A311" s="108"/>
      <c r="B311" s="110"/>
      <c r="C311" s="110"/>
      <c r="D311" s="110"/>
      <c r="E311" s="110"/>
      <c r="F311" s="110"/>
      <c r="G311" s="111"/>
    </row>
    <row r="312" ht="15.75" customHeight="1">
      <c r="A312" s="108"/>
      <c r="B312" s="110"/>
      <c r="C312" s="110"/>
      <c r="D312" s="110"/>
      <c r="E312" s="110"/>
      <c r="F312" s="110"/>
      <c r="G312" s="111"/>
    </row>
    <row r="313" ht="15.75" customHeight="1">
      <c r="A313" s="108"/>
      <c r="B313" s="110"/>
      <c r="C313" s="110"/>
      <c r="D313" s="110"/>
      <c r="E313" s="110"/>
      <c r="F313" s="110"/>
      <c r="G313" s="111"/>
    </row>
    <row r="314" ht="15.75" customHeight="1">
      <c r="A314" s="108"/>
      <c r="B314" s="110"/>
      <c r="C314" s="110"/>
      <c r="D314" s="110"/>
      <c r="E314" s="110"/>
      <c r="F314" s="110"/>
      <c r="G314" s="111"/>
    </row>
    <row r="315" ht="15.75" customHeight="1">
      <c r="A315" s="108"/>
      <c r="B315" s="110"/>
      <c r="C315" s="110"/>
      <c r="D315" s="110"/>
      <c r="E315" s="110"/>
      <c r="F315" s="110"/>
      <c r="G315" s="111"/>
    </row>
    <row r="316" ht="15.75" customHeight="1">
      <c r="A316" s="108"/>
      <c r="B316" s="110"/>
      <c r="C316" s="110"/>
      <c r="D316" s="110"/>
      <c r="E316" s="110"/>
      <c r="F316" s="110"/>
      <c r="G316" s="111"/>
    </row>
    <row r="317" ht="15.75" customHeight="1">
      <c r="A317" s="108"/>
      <c r="B317" s="110"/>
      <c r="C317" s="110"/>
      <c r="D317" s="110"/>
      <c r="E317" s="110"/>
      <c r="F317" s="110"/>
      <c r="G317" s="111"/>
    </row>
    <row r="318" ht="15.75" customHeight="1">
      <c r="A318" s="108"/>
      <c r="B318" s="110"/>
      <c r="C318" s="110"/>
      <c r="D318" s="110"/>
      <c r="E318" s="110"/>
      <c r="F318" s="110"/>
      <c r="G318" s="111"/>
    </row>
    <row r="319" ht="15.75" customHeight="1">
      <c r="A319" s="108"/>
      <c r="B319" s="110"/>
      <c r="C319" s="110"/>
      <c r="D319" s="110"/>
      <c r="E319" s="110"/>
      <c r="F319" s="110"/>
      <c r="G319" s="111"/>
    </row>
    <row r="320" ht="15.75" customHeight="1">
      <c r="A320" s="108"/>
      <c r="B320" s="110"/>
      <c r="C320" s="110"/>
      <c r="D320" s="110"/>
      <c r="E320" s="110"/>
      <c r="F320" s="110"/>
      <c r="G320" s="111"/>
    </row>
    <row r="321" ht="15.75" customHeight="1">
      <c r="A321" s="108"/>
      <c r="B321" s="110"/>
      <c r="C321" s="110"/>
      <c r="D321" s="110"/>
      <c r="E321" s="110"/>
      <c r="F321" s="110"/>
      <c r="G321" s="111"/>
    </row>
    <row r="322" ht="15.75" customHeight="1">
      <c r="A322" s="108"/>
      <c r="B322" s="110"/>
      <c r="C322" s="110"/>
      <c r="D322" s="110"/>
      <c r="E322" s="110"/>
      <c r="F322" s="110"/>
      <c r="G322" s="111"/>
    </row>
    <row r="323" ht="15.75" customHeight="1">
      <c r="A323" s="108"/>
      <c r="B323" s="110"/>
      <c r="C323" s="110"/>
      <c r="D323" s="110"/>
      <c r="E323" s="110"/>
      <c r="F323" s="110"/>
      <c r="G323" s="111"/>
    </row>
    <row r="324" ht="15.75" customHeight="1">
      <c r="A324" s="108"/>
      <c r="B324" s="110"/>
      <c r="C324" s="110"/>
      <c r="D324" s="110"/>
      <c r="E324" s="110"/>
      <c r="F324" s="110"/>
      <c r="G324" s="111"/>
    </row>
    <row r="325" ht="15.75" customHeight="1">
      <c r="A325" s="108"/>
      <c r="B325" s="110"/>
      <c r="C325" s="110"/>
      <c r="D325" s="110"/>
      <c r="E325" s="110"/>
      <c r="F325" s="110"/>
      <c r="G325" s="111"/>
    </row>
    <row r="326" ht="15.75" customHeight="1">
      <c r="A326" s="108"/>
      <c r="B326" s="110"/>
      <c r="C326" s="110"/>
      <c r="D326" s="110"/>
      <c r="E326" s="110"/>
      <c r="F326" s="110"/>
      <c r="G326" s="111"/>
    </row>
    <row r="327" ht="15.75" customHeight="1">
      <c r="A327" s="108"/>
      <c r="B327" s="110"/>
      <c r="C327" s="110"/>
      <c r="D327" s="110"/>
      <c r="E327" s="110"/>
      <c r="F327" s="110"/>
      <c r="G327" s="111"/>
    </row>
    <row r="328" ht="15.75" customHeight="1">
      <c r="A328" s="108"/>
      <c r="B328" s="110"/>
      <c r="C328" s="110"/>
      <c r="D328" s="110"/>
      <c r="E328" s="110"/>
      <c r="F328" s="110"/>
      <c r="G328" s="111"/>
    </row>
    <row r="329" ht="15.75" customHeight="1">
      <c r="A329" s="108"/>
      <c r="B329" s="110"/>
      <c r="C329" s="110"/>
      <c r="D329" s="110"/>
      <c r="E329" s="110"/>
      <c r="F329" s="110"/>
      <c r="G329" s="111"/>
    </row>
    <row r="330" ht="15.75" customHeight="1">
      <c r="A330" s="108"/>
      <c r="B330" s="110"/>
      <c r="C330" s="110"/>
      <c r="D330" s="110"/>
      <c r="E330" s="110"/>
      <c r="F330" s="110"/>
      <c r="G330" s="111"/>
    </row>
    <row r="331" ht="15.75" customHeight="1">
      <c r="A331" s="108"/>
      <c r="B331" s="110"/>
      <c r="C331" s="110"/>
      <c r="D331" s="110"/>
      <c r="E331" s="110"/>
      <c r="F331" s="110"/>
      <c r="G331" s="111"/>
    </row>
    <row r="332" ht="15.75" customHeight="1">
      <c r="A332" s="108"/>
      <c r="B332" s="110"/>
      <c r="C332" s="110"/>
      <c r="D332" s="110"/>
      <c r="E332" s="110"/>
      <c r="F332" s="110"/>
      <c r="G332" s="111"/>
    </row>
    <row r="333" ht="15.75" customHeight="1">
      <c r="A333" s="108"/>
      <c r="B333" s="110"/>
      <c r="C333" s="110"/>
      <c r="D333" s="110"/>
      <c r="E333" s="110"/>
      <c r="F333" s="110"/>
      <c r="G333" s="111"/>
    </row>
    <row r="334" ht="15.75" customHeight="1">
      <c r="A334" s="108"/>
      <c r="B334" s="110"/>
      <c r="C334" s="110"/>
      <c r="D334" s="110"/>
      <c r="E334" s="110"/>
      <c r="F334" s="110"/>
      <c r="G334" s="111"/>
    </row>
    <row r="335" ht="15.75" customHeight="1">
      <c r="A335" s="108"/>
      <c r="B335" s="110"/>
      <c r="C335" s="110"/>
      <c r="D335" s="110"/>
      <c r="E335" s="110"/>
      <c r="F335" s="110"/>
      <c r="G335" s="111"/>
    </row>
    <row r="336" ht="15.75" customHeight="1">
      <c r="A336" s="108"/>
      <c r="B336" s="110"/>
      <c r="C336" s="110"/>
      <c r="D336" s="110"/>
      <c r="E336" s="110"/>
      <c r="F336" s="110"/>
      <c r="G336" s="111"/>
    </row>
    <row r="337" ht="15.75" customHeight="1">
      <c r="A337" s="108"/>
      <c r="B337" s="110"/>
      <c r="C337" s="110"/>
      <c r="D337" s="110"/>
      <c r="E337" s="110"/>
      <c r="F337" s="110"/>
      <c r="G337" s="111"/>
    </row>
    <row r="338" ht="15.75" customHeight="1">
      <c r="A338" s="108"/>
      <c r="B338" s="110"/>
      <c r="C338" s="110"/>
      <c r="D338" s="110"/>
      <c r="E338" s="110"/>
      <c r="F338" s="110"/>
      <c r="G338" s="111"/>
    </row>
    <row r="339" ht="15.75" customHeight="1">
      <c r="A339" s="108"/>
      <c r="B339" s="110"/>
      <c r="C339" s="110"/>
      <c r="D339" s="110"/>
      <c r="E339" s="110"/>
      <c r="F339" s="110"/>
      <c r="G339" s="111"/>
    </row>
    <row r="340" ht="15.75" customHeight="1">
      <c r="A340" s="108"/>
      <c r="B340" s="110"/>
      <c r="C340" s="110"/>
      <c r="D340" s="110"/>
      <c r="E340" s="110"/>
      <c r="F340" s="110"/>
      <c r="G340" s="111"/>
    </row>
    <row r="341" ht="15.75" customHeight="1">
      <c r="A341" s="108"/>
      <c r="B341" s="110"/>
      <c r="C341" s="110"/>
      <c r="D341" s="110"/>
      <c r="E341" s="110"/>
      <c r="F341" s="110"/>
      <c r="G341" s="111"/>
    </row>
    <row r="342" ht="15.75" customHeight="1">
      <c r="A342" s="108"/>
      <c r="B342" s="110"/>
      <c r="C342" s="110"/>
      <c r="D342" s="110"/>
      <c r="E342" s="110"/>
      <c r="F342" s="110"/>
      <c r="G342" s="111"/>
    </row>
    <row r="343" ht="15.75" customHeight="1">
      <c r="A343" s="108"/>
      <c r="B343" s="110"/>
      <c r="C343" s="110"/>
      <c r="D343" s="110"/>
      <c r="E343" s="110"/>
      <c r="F343" s="110"/>
      <c r="G343" s="111"/>
    </row>
    <row r="344" ht="15.75" customHeight="1">
      <c r="A344" s="108"/>
      <c r="B344" s="110"/>
      <c r="C344" s="110"/>
      <c r="D344" s="110"/>
      <c r="E344" s="110"/>
      <c r="F344" s="110"/>
      <c r="G344" s="111"/>
    </row>
    <row r="345" ht="15.75" customHeight="1">
      <c r="A345" s="108"/>
      <c r="B345" s="110"/>
      <c r="C345" s="110"/>
      <c r="D345" s="110"/>
      <c r="E345" s="110"/>
      <c r="F345" s="110"/>
      <c r="G345" s="111"/>
    </row>
    <row r="346" ht="15.75" customHeight="1">
      <c r="A346" s="108"/>
      <c r="B346" s="110"/>
      <c r="C346" s="110"/>
      <c r="D346" s="110"/>
      <c r="E346" s="110"/>
      <c r="F346" s="110"/>
      <c r="G346" s="111"/>
    </row>
    <row r="347" ht="15.75" customHeight="1">
      <c r="A347" s="108"/>
      <c r="B347" s="110"/>
      <c r="C347" s="110"/>
      <c r="D347" s="110"/>
      <c r="E347" s="110"/>
      <c r="F347" s="110"/>
      <c r="G347" s="111"/>
    </row>
    <row r="348" ht="15.75" customHeight="1">
      <c r="A348" s="108"/>
      <c r="B348" s="110"/>
      <c r="C348" s="110"/>
      <c r="D348" s="110"/>
      <c r="E348" s="110"/>
      <c r="F348" s="110"/>
      <c r="G348" s="111"/>
    </row>
    <row r="349" ht="15.75" customHeight="1">
      <c r="A349" s="108"/>
      <c r="B349" s="110"/>
      <c r="C349" s="110"/>
      <c r="D349" s="110"/>
      <c r="E349" s="110"/>
      <c r="F349" s="110"/>
      <c r="G349" s="111"/>
    </row>
    <row r="350" ht="15.75" customHeight="1">
      <c r="A350" s="108"/>
      <c r="B350" s="110"/>
      <c r="C350" s="110"/>
      <c r="D350" s="110"/>
      <c r="E350" s="110"/>
      <c r="F350" s="110"/>
      <c r="G350" s="111"/>
    </row>
    <row r="351" ht="15.75" customHeight="1">
      <c r="A351" s="108"/>
      <c r="B351" s="110"/>
      <c r="C351" s="110"/>
      <c r="D351" s="110"/>
      <c r="E351" s="110"/>
      <c r="F351" s="110"/>
      <c r="G351" s="111"/>
    </row>
    <row r="352" ht="15.75" customHeight="1">
      <c r="A352" s="108"/>
      <c r="B352" s="110"/>
      <c r="C352" s="110"/>
      <c r="D352" s="110"/>
      <c r="E352" s="110"/>
      <c r="F352" s="110"/>
      <c r="G352" s="111"/>
    </row>
    <row r="353" ht="15.75" customHeight="1">
      <c r="A353" s="108"/>
      <c r="B353" s="110"/>
      <c r="C353" s="110"/>
      <c r="D353" s="110"/>
      <c r="E353" s="110"/>
      <c r="F353" s="110"/>
      <c r="G353" s="111"/>
    </row>
    <row r="354" ht="15.75" customHeight="1">
      <c r="A354" s="108"/>
      <c r="B354" s="110"/>
      <c r="C354" s="110"/>
      <c r="D354" s="110"/>
      <c r="E354" s="110"/>
      <c r="F354" s="110"/>
      <c r="G354" s="111"/>
    </row>
    <row r="355" ht="15.75" customHeight="1">
      <c r="A355" s="108"/>
      <c r="B355" s="110"/>
      <c r="C355" s="110"/>
      <c r="D355" s="110"/>
      <c r="E355" s="110"/>
      <c r="F355" s="110"/>
      <c r="G355" s="111"/>
    </row>
    <row r="356" ht="15.75" customHeight="1">
      <c r="A356" s="108"/>
      <c r="B356" s="110"/>
      <c r="C356" s="110"/>
      <c r="D356" s="110"/>
      <c r="E356" s="110"/>
      <c r="F356" s="110"/>
      <c r="G356" s="111"/>
    </row>
    <row r="357" ht="15.75" customHeight="1">
      <c r="A357" s="108"/>
      <c r="B357" s="110"/>
      <c r="C357" s="110"/>
      <c r="D357" s="110"/>
      <c r="E357" s="110"/>
      <c r="F357" s="110"/>
      <c r="G357" s="111"/>
    </row>
    <row r="358" ht="15.75" customHeight="1">
      <c r="A358" s="108"/>
      <c r="B358" s="110"/>
      <c r="C358" s="110"/>
      <c r="D358" s="110"/>
      <c r="E358" s="110"/>
      <c r="F358" s="110"/>
      <c r="G358" s="111"/>
    </row>
    <row r="359" ht="15.75" customHeight="1">
      <c r="A359" s="108"/>
      <c r="B359" s="110"/>
      <c r="C359" s="110"/>
      <c r="D359" s="110"/>
      <c r="E359" s="110"/>
      <c r="F359" s="110"/>
      <c r="G359" s="111"/>
    </row>
    <row r="360" ht="15.75" customHeight="1">
      <c r="A360" s="108"/>
      <c r="B360" s="110"/>
      <c r="C360" s="110"/>
      <c r="D360" s="110"/>
      <c r="E360" s="110"/>
      <c r="F360" s="110"/>
      <c r="G360" s="111"/>
    </row>
    <row r="361" ht="15.75" customHeight="1">
      <c r="A361" s="108"/>
      <c r="B361" s="110"/>
      <c r="C361" s="110"/>
      <c r="D361" s="110"/>
      <c r="E361" s="110"/>
      <c r="F361" s="110"/>
      <c r="G361" s="111"/>
    </row>
    <row r="362" ht="15.75" customHeight="1">
      <c r="A362" s="108"/>
      <c r="B362" s="110"/>
      <c r="C362" s="110"/>
      <c r="D362" s="110"/>
      <c r="E362" s="110"/>
      <c r="F362" s="110"/>
      <c r="G362" s="111"/>
    </row>
    <row r="363" ht="15.75" customHeight="1">
      <c r="A363" s="108"/>
      <c r="B363" s="110"/>
      <c r="C363" s="110"/>
      <c r="D363" s="110"/>
      <c r="E363" s="110"/>
      <c r="F363" s="110"/>
      <c r="G363" s="111"/>
    </row>
    <row r="364" ht="15.75" customHeight="1">
      <c r="A364" s="108"/>
      <c r="B364" s="110"/>
      <c r="C364" s="110"/>
      <c r="D364" s="110"/>
      <c r="E364" s="110"/>
      <c r="F364" s="110"/>
      <c r="G364" s="111"/>
    </row>
    <row r="365" ht="15.75" customHeight="1">
      <c r="A365" s="108"/>
      <c r="B365" s="110"/>
      <c r="C365" s="110"/>
      <c r="D365" s="110"/>
      <c r="E365" s="110"/>
      <c r="F365" s="110"/>
      <c r="G365" s="111"/>
    </row>
    <row r="366" ht="15.75" customHeight="1">
      <c r="A366" s="108"/>
      <c r="B366" s="110"/>
      <c r="C366" s="110"/>
      <c r="D366" s="110"/>
      <c r="E366" s="110"/>
      <c r="F366" s="110"/>
      <c r="G366" s="111"/>
    </row>
    <row r="367" ht="15.75" customHeight="1">
      <c r="A367" s="108"/>
      <c r="B367" s="110"/>
      <c r="C367" s="110"/>
      <c r="D367" s="110"/>
      <c r="E367" s="110"/>
      <c r="F367" s="110"/>
      <c r="G367" s="111"/>
    </row>
    <row r="368" ht="15.75" customHeight="1">
      <c r="A368" s="108"/>
      <c r="B368" s="110"/>
      <c r="C368" s="110"/>
      <c r="D368" s="110"/>
      <c r="E368" s="110"/>
      <c r="F368" s="110"/>
      <c r="G368" s="111"/>
    </row>
    <row r="369" ht="15.75" customHeight="1">
      <c r="A369" s="108"/>
      <c r="B369" s="110"/>
      <c r="C369" s="110"/>
      <c r="D369" s="110"/>
      <c r="E369" s="110"/>
      <c r="F369" s="110"/>
      <c r="G369" s="111"/>
    </row>
    <row r="370" ht="15.75" customHeight="1">
      <c r="A370" s="108"/>
      <c r="B370" s="110"/>
      <c r="C370" s="110"/>
      <c r="D370" s="110"/>
      <c r="E370" s="110"/>
      <c r="F370" s="110"/>
      <c r="G370" s="111"/>
    </row>
    <row r="371" ht="15.75" customHeight="1">
      <c r="A371" s="108"/>
      <c r="B371" s="110"/>
      <c r="C371" s="110"/>
      <c r="D371" s="110"/>
      <c r="E371" s="110"/>
      <c r="F371" s="110"/>
      <c r="G371" s="111"/>
    </row>
    <row r="372" ht="15.75" customHeight="1">
      <c r="A372" s="108"/>
      <c r="B372" s="110"/>
      <c r="C372" s="110"/>
      <c r="D372" s="110"/>
      <c r="E372" s="110"/>
      <c r="F372" s="110"/>
      <c r="G372" s="111"/>
    </row>
    <row r="373" ht="15.75" customHeight="1">
      <c r="A373" s="108"/>
      <c r="B373" s="110"/>
      <c r="C373" s="110"/>
      <c r="D373" s="110"/>
      <c r="E373" s="110"/>
      <c r="F373" s="110"/>
      <c r="G373" s="111"/>
    </row>
    <row r="374" ht="15.75" customHeight="1">
      <c r="A374" s="108"/>
      <c r="B374" s="110"/>
      <c r="C374" s="110"/>
      <c r="D374" s="110"/>
      <c r="E374" s="110"/>
      <c r="F374" s="110"/>
      <c r="G374" s="111"/>
    </row>
    <row r="375" ht="15.75" customHeight="1">
      <c r="A375" s="108"/>
      <c r="B375" s="110"/>
      <c r="C375" s="110"/>
      <c r="D375" s="110"/>
      <c r="E375" s="110"/>
      <c r="F375" s="110"/>
      <c r="G375" s="111"/>
    </row>
    <row r="376" ht="15.75" customHeight="1">
      <c r="A376" s="108"/>
      <c r="B376" s="110"/>
      <c r="C376" s="110"/>
      <c r="D376" s="110"/>
      <c r="E376" s="110"/>
      <c r="F376" s="110"/>
      <c r="G376" s="111"/>
    </row>
    <row r="377" ht="15.75" customHeight="1">
      <c r="A377" s="108"/>
      <c r="B377" s="110"/>
      <c r="C377" s="110"/>
      <c r="D377" s="110"/>
      <c r="E377" s="110"/>
      <c r="F377" s="110"/>
      <c r="G377" s="111"/>
    </row>
    <row r="378" ht="15.75" customHeight="1">
      <c r="A378" s="108"/>
      <c r="B378" s="110"/>
      <c r="C378" s="110"/>
      <c r="D378" s="110"/>
      <c r="E378" s="110"/>
      <c r="F378" s="110"/>
      <c r="G378" s="111"/>
    </row>
    <row r="379" ht="15.75" customHeight="1">
      <c r="A379" s="108"/>
      <c r="B379" s="110"/>
      <c r="C379" s="110"/>
      <c r="D379" s="110"/>
      <c r="E379" s="110"/>
      <c r="F379" s="110"/>
      <c r="G379" s="111"/>
    </row>
    <row r="380" ht="15.75" customHeight="1">
      <c r="A380" s="108"/>
      <c r="B380" s="110"/>
      <c r="C380" s="110"/>
      <c r="D380" s="110"/>
      <c r="E380" s="110"/>
      <c r="F380" s="110"/>
      <c r="G380" s="111"/>
    </row>
    <row r="381" ht="15.75" customHeight="1">
      <c r="A381" s="108"/>
      <c r="B381" s="110"/>
      <c r="C381" s="110"/>
      <c r="D381" s="110"/>
      <c r="E381" s="110"/>
      <c r="F381" s="110"/>
      <c r="G381" s="111"/>
    </row>
    <row r="382" ht="15.75" customHeight="1">
      <c r="A382" s="108"/>
      <c r="B382" s="110"/>
      <c r="C382" s="110"/>
      <c r="D382" s="110"/>
      <c r="E382" s="110"/>
      <c r="F382" s="110"/>
      <c r="G382" s="111"/>
    </row>
    <row r="383" ht="15.75" customHeight="1">
      <c r="A383" s="108"/>
      <c r="B383" s="110"/>
      <c r="C383" s="110"/>
      <c r="D383" s="110"/>
      <c r="E383" s="110"/>
      <c r="F383" s="110"/>
      <c r="G383" s="111"/>
    </row>
    <row r="384" ht="15.75" customHeight="1">
      <c r="A384" s="108"/>
      <c r="B384" s="110"/>
      <c r="C384" s="110"/>
      <c r="D384" s="110"/>
      <c r="E384" s="110"/>
      <c r="F384" s="110"/>
      <c r="G384" s="111"/>
    </row>
    <row r="385" ht="15.75" customHeight="1">
      <c r="A385" s="108"/>
      <c r="B385" s="110"/>
      <c r="C385" s="110"/>
      <c r="D385" s="110"/>
      <c r="E385" s="110"/>
      <c r="F385" s="110"/>
      <c r="G385" s="111"/>
    </row>
    <row r="386" ht="15.75" customHeight="1">
      <c r="A386" s="108"/>
      <c r="B386" s="110"/>
      <c r="C386" s="110"/>
      <c r="D386" s="110"/>
      <c r="E386" s="110"/>
      <c r="F386" s="110"/>
      <c r="G386" s="111"/>
    </row>
    <row r="387" ht="15.75" customHeight="1">
      <c r="A387" s="108"/>
      <c r="B387" s="110"/>
      <c r="C387" s="110"/>
      <c r="D387" s="110"/>
      <c r="E387" s="110"/>
      <c r="F387" s="110"/>
      <c r="G387" s="111"/>
    </row>
    <row r="388" ht="15.75" customHeight="1">
      <c r="A388" s="108"/>
      <c r="B388" s="110"/>
      <c r="C388" s="110"/>
      <c r="D388" s="110"/>
      <c r="E388" s="110"/>
      <c r="F388" s="110"/>
      <c r="G388" s="111"/>
    </row>
    <row r="389" ht="15.75" customHeight="1">
      <c r="A389" s="108"/>
      <c r="B389" s="110"/>
      <c r="C389" s="110"/>
      <c r="D389" s="110"/>
      <c r="E389" s="110"/>
      <c r="F389" s="110"/>
      <c r="G389" s="111"/>
    </row>
    <row r="390" ht="15.75" customHeight="1">
      <c r="A390" s="108"/>
      <c r="B390" s="110"/>
      <c r="C390" s="110"/>
      <c r="D390" s="110"/>
      <c r="E390" s="110"/>
      <c r="F390" s="110"/>
      <c r="G390" s="111"/>
    </row>
    <row r="391" ht="15.75" customHeight="1">
      <c r="A391" s="108"/>
      <c r="B391" s="110"/>
      <c r="C391" s="110"/>
      <c r="D391" s="110"/>
      <c r="E391" s="110"/>
      <c r="F391" s="110"/>
      <c r="G391" s="111"/>
    </row>
    <row r="392" ht="15.75" customHeight="1">
      <c r="A392" s="108"/>
      <c r="B392" s="110"/>
      <c r="C392" s="110"/>
      <c r="D392" s="110"/>
      <c r="E392" s="110"/>
      <c r="F392" s="110"/>
      <c r="G392" s="111"/>
    </row>
    <row r="393" ht="15.75" customHeight="1">
      <c r="A393" s="108"/>
      <c r="B393" s="110"/>
      <c r="C393" s="110"/>
      <c r="D393" s="110"/>
      <c r="E393" s="110"/>
      <c r="F393" s="110"/>
      <c r="G393" s="111"/>
    </row>
    <row r="394" ht="15.75" customHeight="1">
      <c r="A394" s="108"/>
      <c r="B394" s="110"/>
      <c r="C394" s="110"/>
      <c r="D394" s="110"/>
      <c r="E394" s="110"/>
      <c r="F394" s="110"/>
      <c r="G394" s="111"/>
    </row>
    <row r="395" ht="15.75" customHeight="1">
      <c r="A395" s="108"/>
      <c r="B395" s="110"/>
      <c r="C395" s="110"/>
      <c r="D395" s="110"/>
      <c r="E395" s="110"/>
      <c r="F395" s="110"/>
      <c r="G395" s="111"/>
    </row>
    <row r="396" ht="15.75" customHeight="1">
      <c r="A396" s="108"/>
      <c r="B396" s="110"/>
      <c r="C396" s="110"/>
      <c r="D396" s="110"/>
      <c r="E396" s="110"/>
      <c r="F396" s="110"/>
      <c r="G396" s="111"/>
    </row>
    <row r="397" ht="15.75" customHeight="1">
      <c r="A397" s="108"/>
      <c r="B397" s="110"/>
      <c r="C397" s="110"/>
      <c r="D397" s="110"/>
      <c r="E397" s="110"/>
      <c r="F397" s="110"/>
      <c r="G397" s="111"/>
    </row>
    <row r="398" ht="15.75" customHeight="1">
      <c r="A398" s="108"/>
      <c r="B398" s="110"/>
      <c r="C398" s="110"/>
      <c r="D398" s="110"/>
      <c r="E398" s="110"/>
      <c r="F398" s="110"/>
      <c r="G398" s="111"/>
    </row>
    <row r="399" ht="15.75" customHeight="1">
      <c r="A399" s="108"/>
      <c r="B399" s="110"/>
      <c r="C399" s="110"/>
      <c r="D399" s="110"/>
      <c r="E399" s="110"/>
      <c r="F399" s="110"/>
      <c r="G399" s="111"/>
    </row>
    <row r="400" ht="15.75" customHeight="1">
      <c r="A400" s="108"/>
      <c r="B400" s="110"/>
      <c r="C400" s="110"/>
      <c r="D400" s="110"/>
      <c r="E400" s="110"/>
      <c r="F400" s="110"/>
      <c r="G400" s="111"/>
    </row>
    <row r="401" ht="15.75" customHeight="1">
      <c r="A401" s="108"/>
      <c r="B401" s="110"/>
      <c r="C401" s="110"/>
      <c r="D401" s="110"/>
      <c r="E401" s="110"/>
      <c r="F401" s="110"/>
      <c r="G401" s="111"/>
    </row>
    <row r="402" ht="15.75" customHeight="1">
      <c r="A402" s="108"/>
      <c r="B402" s="110"/>
      <c r="C402" s="110"/>
      <c r="D402" s="110"/>
      <c r="E402" s="110"/>
      <c r="F402" s="110"/>
      <c r="G402" s="111"/>
    </row>
    <row r="403" ht="15.75" customHeight="1">
      <c r="A403" s="108"/>
      <c r="B403" s="110"/>
      <c r="C403" s="110"/>
      <c r="D403" s="110"/>
      <c r="E403" s="110"/>
      <c r="F403" s="110"/>
      <c r="G403" s="111"/>
    </row>
    <row r="404" ht="15.75" customHeight="1">
      <c r="A404" s="108"/>
      <c r="B404" s="110"/>
      <c r="C404" s="110"/>
      <c r="D404" s="110"/>
      <c r="E404" s="110"/>
      <c r="F404" s="110"/>
      <c r="G404" s="111"/>
    </row>
    <row r="405" ht="15.75" customHeight="1">
      <c r="A405" s="108"/>
      <c r="B405" s="110"/>
      <c r="C405" s="110"/>
      <c r="D405" s="110"/>
      <c r="E405" s="110"/>
      <c r="F405" s="110"/>
      <c r="G405" s="111"/>
    </row>
    <row r="406" ht="15.75" customHeight="1">
      <c r="A406" s="108"/>
      <c r="B406" s="110"/>
      <c r="C406" s="110"/>
      <c r="D406" s="110"/>
      <c r="E406" s="110"/>
      <c r="F406" s="110"/>
      <c r="G406" s="111"/>
    </row>
    <row r="407" ht="15.75" customHeight="1">
      <c r="A407" s="108"/>
      <c r="B407" s="110"/>
      <c r="C407" s="110"/>
      <c r="D407" s="110"/>
      <c r="E407" s="110"/>
      <c r="F407" s="110"/>
      <c r="G407" s="111"/>
    </row>
    <row r="408" ht="15.75" customHeight="1">
      <c r="A408" s="108"/>
      <c r="B408" s="110"/>
      <c r="C408" s="110"/>
      <c r="D408" s="110"/>
      <c r="E408" s="110"/>
      <c r="F408" s="110"/>
      <c r="G408" s="111"/>
    </row>
    <row r="409" ht="15.75" customHeight="1">
      <c r="A409" s="108"/>
      <c r="B409" s="110"/>
      <c r="C409" s="110"/>
      <c r="D409" s="110"/>
      <c r="E409" s="110"/>
      <c r="F409" s="110"/>
      <c r="G409" s="111"/>
    </row>
    <row r="410" ht="15.75" customHeight="1">
      <c r="A410" s="108"/>
      <c r="B410" s="110"/>
      <c r="C410" s="110"/>
      <c r="D410" s="110"/>
      <c r="E410" s="110"/>
      <c r="F410" s="110"/>
      <c r="G410" s="111"/>
    </row>
    <row r="411" ht="15.75" customHeight="1">
      <c r="A411" s="108"/>
      <c r="B411" s="110"/>
      <c r="C411" s="110"/>
      <c r="D411" s="110"/>
      <c r="E411" s="110"/>
      <c r="F411" s="110"/>
      <c r="G411" s="111"/>
    </row>
    <row r="412" ht="15.75" customHeight="1">
      <c r="A412" s="108"/>
      <c r="B412" s="110"/>
      <c r="C412" s="110"/>
      <c r="D412" s="110"/>
      <c r="E412" s="110"/>
      <c r="F412" s="110"/>
      <c r="G412" s="111"/>
    </row>
    <row r="413" ht="15.75" customHeight="1">
      <c r="A413" s="108"/>
      <c r="B413" s="110"/>
      <c r="C413" s="110"/>
      <c r="D413" s="110"/>
      <c r="E413" s="110"/>
      <c r="F413" s="110"/>
      <c r="G413" s="111"/>
    </row>
    <row r="414" ht="15.75" customHeight="1">
      <c r="A414" s="108"/>
      <c r="B414" s="110"/>
      <c r="C414" s="110"/>
      <c r="D414" s="110"/>
      <c r="E414" s="110"/>
      <c r="F414" s="110"/>
      <c r="G414" s="111"/>
    </row>
    <row r="415" ht="15.75" customHeight="1">
      <c r="A415" s="108"/>
      <c r="B415" s="110"/>
      <c r="C415" s="110"/>
      <c r="D415" s="110"/>
      <c r="E415" s="110"/>
      <c r="F415" s="110"/>
      <c r="G415" s="111"/>
    </row>
    <row r="416" ht="15.75" customHeight="1">
      <c r="A416" s="108"/>
      <c r="B416" s="110"/>
      <c r="C416" s="110"/>
      <c r="D416" s="110"/>
      <c r="E416" s="110"/>
      <c r="F416" s="110"/>
      <c r="G416" s="111"/>
    </row>
    <row r="417" ht="15.75" customHeight="1">
      <c r="A417" s="108"/>
      <c r="B417" s="110"/>
      <c r="C417" s="110"/>
      <c r="D417" s="110"/>
      <c r="E417" s="110"/>
      <c r="F417" s="110"/>
      <c r="G417" s="111"/>
    </row>
    <row r="418" ht="15.75" customHeight="1">
      <c r="A418" s="108"/>
      <c r="B418" s="110"/>
      <c r="C418" s="110"/>
      <c r="D418" s="110"/>
      <c r="E418" s="110"/>
      <c r="F418" s="110"/>
      <c r="G418" s="111"/>
    </row>
    <row r="419" ht="15.75" customHeight="1">
      <c r="A419" s="108"/>
      <c r="B419" s="110"/>
      <c r="C419" s="110"/>
      <c r="D419" s="110"/>
      <c r="E419" s="110"/>
      <c r="F419" s="110"/>
      <c r="G419" s="111"/>
    </row>
    <row r="420" ht="15.75" customHeight="1">
      <c r="A420" s="108"/>
      <c r="B420" s="110"/>
      <c r="C420" s="110"/>
      <c r="D420" s="110"/>
      <c r="E420" s="110"/>
      <c r="F420" s="110"/>
      <c r="G420" s="111"/>
    </row>
    <row r="421" ht="15.75" customHeight="1">
      <c r="A421" s="108"/>
      <c r="B421" s="110"/>
      <c r="C421" s="110"/>
      <c r="D421" s="110"/>
      <c r="E421" s="110"/>
      <c r="F421" s="110"/>
      <c r="G421" s="111"/>
    </row>
    <row r="422" ht="15.75" customHeight="1">
      <c r="A422" s="108"/>
      <c r="B422" s="110"/>
      <c r="C422" s="110"/>
      <c r="D422" s="110"/>
      <c r="E422" s="110"/>
      <c r="F422" s="110"/>
      <c r="G422" s="111"/>
    </row>
    <row r="423" ht="15.75" customHeight="1">
      <c r="A423" s="108"/>
      <c r="B423" s="110"/>
      <c r="C423" s="110"/>
      <c r="D423" s="110"/>
      <c r="E423" s="110"/>
      <c r="F423" s="110"/>
      <c r="G423" s="111"/>
    </row>
    <row r="424" ht="15.75" customHeight="1">
      <c r="A424" s="108"/>
      <c r="B424" s="110"/>
      <c r="C424" s="110"/>
      <c r="D424" s="110"/>
      <c r="E424" s="110"/>
      <c r="F424" s="110"/>
      <c r="G424" s="111"/>
    </row>
    <row r="425" ht="15.75" customHeight="1">
      <c r="A425" s="108"/>
      <c r="B425" s="110"/>
      <c r="C425" s="110"/>
      <c r="D425" s="110"/>
      <c r="E425" s="110"/>
      <c r="F425" s="110"/>
      <c r="G425" s="111"/>
    </row>
    <row r="426" ht="15.75" customHeight="1">
      <c r="A426" s="108"/>
      <c r="B426" s="110"/>
      <c r="C426" s="110"/>
      <c r="D426" s="110"/>
      <c r="E426" s="110"/>
      <c r="F426" s="110"/>
      <c r="G426" s="111"/>
    </row>
    <row r="427" ht="15.75" customHeight="1">
      <c r="A427" s="108"/>
      <c r="B427" s="110"/>
      <c r="C427" s="110"/>
      <c r="D427" s="110"/>
      <c r="E427" s="110"/>
      <c r="F427" s="110"/>
      <c r="G427" s="111"/>
    </row>
    <row r="428" ht="15.75" customHeight="1">
      <c r="A428" s="108"/>
      <c r="B428" s="110"/>
      <c r="C428" s="110"/>
      <c r="D428" s="110"/>
      <c r="E428" s="110"/>
      <c r="F428" s="110"/>
      <c r="G428" s="111"/>
    </row>
    <row r="429" ht="15.75" customHeight="1">
      <c r="A429" s="108"/>
      <c r="B429" s="110"/>
      <c r="C429" s="110"/>
      <c r="D429" s="110"/>
      <c r="E429" s="110"/>
      <c r="F429" s="110"/>
      <c r="G429" s="111"/>
    </row>
    <row r="430" ht="15.75" customHeight="1">
      <c r="A430" s="108"/>
      <c r="B430" s="110"/>
      <c r="C430" s="110"/>
      <c r="D430" s="110"/>
      <c r="E430" s="110"/>
      <c r="F430" s="110"/>
      <c r="G430" s="111"/>
    </row>
    <row r="431" ht="15.75" customHeight="1">
      <c r="A431" s="108"/>
      <c r="B431" s="110"/>
      <c r="C431" s="110"/>
      <c r="D431" s="110"/>
      <c r="E431" s="110"/>
      <c r="F431" s="110"/>
      <c r="G431" s="111"/>
    </row>
    <row r="432" ht="15.75" customHeight="1">
      <c r="A432" s="108"/>
      <c r="B432" s="110"/>
      <c r="C432" s="110"/>
      <c r="D432" s="110"/>
      <c r="E432" s="110"/>
      <c r="F432" s="110"/>
      <c r="G432" s="111"/>
    </row>
    <row r="433" ht="15.75" customHeight="1">
      <c r="A433" s="108"/>
      <c r="B433" s="110"/>
      <c r="C433" s="110"/>
      <c r="D433" s="110"/>
      <c r="E433" s="110"/>
      <c r="F433" s="110"/>
      <c r="G433" s="111"/>
    </row>
    <row r="434" ht="15.75" customHeight="1">
      <c r="A434" s="108"/>
      <c r="B434" s="110"/>
      <c r="C434" s="110"/>
      <c r="D434" s="110"/>
      <c r="E434" s="110"/>
      <c r="F434" s="110"/>
      <c r="G434" s="111"/>
    </row>
    <row r="435" ht="15.75" customHeight="1">
      <c r="A435" s="108"/>
      <c r="B435" s="110"/>
      <c r="C435" s="110"/>
      <c r="D435" s="110"/>
      <c r="E435" s="110"/>
      <c r="F435" s="110"/>
      <c r="G435" s="111"/>
    </row>
    <row r="436" ht="15.75" customHeight="1">
      <c r="A436" s="108"/>
      <c r="B436" s="110"/>
      <c r="C436" s="110"/>
      <c r="D436" s="110"/>
      <c r="E436" s="110"/>
      <c r="F436" s="110"/>
      <c r="G436" s="111"/>
    </row>
    <row r="437" ht="15.75" customHeight="1">
      <c r="A437" s="108"/>
      <c r="B437" s="110"/>
      <c r="C437" s="110"/>
      <c r="D437" s="110"/>
      <c r="E437" s="110"/>
      <c r="F437" s="110"/>
      <c r="G437" s="111"/>
    </row>
    <row r="438" ht="15.75" customHeight="1">
      <c r="A438" s="112"/>
      <c r="D438" s="77"/>
    </row>
    <row r="439" ht="15.75" customHeight="1">
      <c r="A439" s="112"/>
      <c r="D439" s="77"/>
    </row>
    <row r="440" ht="15.75" customHeight="1">
      <c r="A440" s="112"/>
      <c r="D440" s="77"/>
    </row>
    <row r="441" ht="15.75" customHeight="1">
      <c r="A441" s="112"/>
      <c r="D441" s="77"/>
    </row>
    <row r="442" ht="15.75" customHeight="1">
      <c r="A442" s="112"/>
      <c r="D442" s="77"/>
    </row>
    <row r="443" ht="15.75" customHeight="1">
      <c r="A443" s="112"/>
      <c r="D443" s="77"/>
    </row>
    <row r="444" ht="15.75" customHeight="1">
      <c r="A444" s="112"/>
      <c r="D444" s="77"/>
    </row>
    <row r="445" ht="15.75" customHeight="1">
      <c r="A445" s="112"/>
      <c r="D445" s="77"/>
    </row>
    <row r="446" ht="15.75" customHeight="1">
      <c r="A446" s="112"/>
      <c r="D446" s="77"/>
    </row>
    <row r="447" ht="15.75" customHeight="1">
      <c r="A447" s="112"/>
      <c r="D447" s="77"/>
    </row>
    <row r="448" ht="15.75" customHeight="1">
      <c r="A448" s="112"/>
      <c r="D448" s="77"/>
    </row>
    <row r="449" ht="15.75" customHeight="1">
      <c r="A449" s="112"/>
      <c r="D449" s="77"/>
    </row>
    <row r="450" ht="15.75" customHeight="1">
      <c r="A450" s="112"/>
      <c r="D450" s="77"/>
    </row>
    <row r="451" ht="15.75" customHeight="1">
      <c r="A451" s="112"/>
      <c r="D451" s="77"/>
    </row>
    <row r="452" ht="15.75" customHeight="1">
      <c r="A452" s="112"/>
      <c r="D452" s="77"/>
    </row>
    <row r="453" ht="15.75" customHeight="1">
      <c r="A453" s="112"/>
      <c r="D453" s="77"/>
    </row>
    <row r="454" ht="15.75" customHeight="1">
      <c r="A454" s="112"/>
      <c r="D454" s="77"/>
    </row>
    <row r="455" ht="15.75" customHeight="1">
      <c r="A455" s="112"/>
      <c r="D455" s="77"/>
    </row>
    <row r="456" ht="15.75" customHeight="1">
      <c r="A456" s="112"/>
      <c r="D456" s="77"/>
    </row>
    <row r="457" ht="15.75" customHeight="1">
      <c r="A457" s="112"/>
      <c r="D457" s="77"/>
    </row>
    <row r="458" ht="15.75" customHeight="1">
      <c r="A458" s="112"/>
      <c r="D458" s="77"/>
    </row>
    <row r="459" ht="15.75" customHeight="1">
      <c r="A459" s="112"/>
      <c r="D459" s="77"/>
    </row>
    <row r="460" ht="15.75" customHeight="1">
      <c r="A460" s="112"/>
      <c r="D460" s="77"/>
    </row>
    <row r="461" ht="15.75" customHeight="1">
      <c r="A461" s="112"/>
      <c r="D461" s="77"/>
    </row>
    <row r="462" ht="15.75" customHeight="1">
      <c r="A462" s="112"/>
      <c r="D462" s="77"/>
    </row>
    <row r="463" ht="15.75" customHeight="1">
      <c r="A463" s="112"/>
      <c r="D463" s="77"/>
    </row>
    <row r="464" ht="15.75" customHeight="1">
      <c r="A464" s="112"/>
      <c r="D464" s="77"/>
    </row>
    <row r="465" ht="15.75" customHeight="1">
      <c r="A465" s="112"/>
      <c r="D465" s="77"/>
    </row>
    <row r="466" ht="15.75" customHeight="1">
      <c r="A466" s="112"/>
      <c r="D466" s="77"/>
    </row>
    <row r="467" ht="15.75" customHeight="1">
      <c r="A467" s="112"/>
      <c r="D467" s="77"/>
    </row>
    <row r="468" ht="15.75" customHeight="1">
      <c r="A468" s="112"/>
      <c r="D468" s="77"/>
    </row>
    <row r="469" ht="15.75" customHeight="1">
      <c r="A469" s="112"/>
      <c r="D469" s="77"/>
    </row>
    <row r="470" ht="15.75" customHeight="1">
      <c r="A470" s="112"/>
      <c r="D470" s="77"/>
    </row>
    <row r="471" ht="15.75" customHeight="1">
      <c r="A471" s="112"/>
      <c r="D471" s="77"/>
    </row>
    <row r="472" ht="15.75" customHeight="1">
      <c r="A472" s="112"/>
      <c r="D472" s="77"/>
    </row>
    <row r="473" ht="15.75" customHeight="1">
      <c r="A473" s="112"/>
      <c r="D473" s="77"/>
    </row>
    <row r="474" ht="15.75" customHeight="1">
      <c r="A474" s="112"/>
      <c r="D474" s="77"/>
    </row>
    <row r="475" ht="15.75" customHeight="1">
      <c r="A475" s="112"/>
      <c r="D475" s="77"/>
    </row>
    <row r="476" ht="15.75" customHeight="1">
      <c r="A476" s="112"/>
      <c r="D476" s="77"/>
    </row>
    <row r="477" ht="15.75" customHeight="1">
      <c r="A477" s="112"/>
      <c r="D477" s="77"/>
    </row>
    <row r="478" ht="15.75" customHeight="1">
      <c r="A478" s="112"/>
      <c r="D478" s="77"/>
    </row>
    <row r="479" ht="15.75" customHeight="1">
      <c r="A479" s="112"/>
      <c r="D479" s="77"/>
    </row>
    <row r="480" ht="15.75" customHeight="1">
      <c r="A480" s="112"/>
      <c r="D480" s="77"/>
    </row>
    <row r="481" ht="15.75" customHeight="1">
      <c r="A481" s="112"/>
      <c r="D481" s="77"/>
    </row>
    <row r="482" ht="15.75" customHeight="1">
      <c r="A482" s="112"/>
      <c r="D482" s="77"/>
    </row>
    <row r="483" ht="15.75" customHeight="1">
      <c r="A483" s="112"/>
      <c r="D483" s="77"/>
    </row>
    <row r="484" ht="15.75" customHeight="1">
      <c r="A484" s="112"/>
      <c r="D484" s="77"/>
    </row>
    <row r="485" ht="15.75" customHeight="1">
      <c r="A485" s="112"/>
      <c r="D485" s="77"/>
    </row>
    <row r="486" ht="15.75" customHeight="1">
      <c r="A486" s="112"/>
      <c r="D486" s="77"/>
    </row>
    <row r="487" ht="15.75" customHeight="1">
      <c r="A487" s="112"/>
      <c r="D487" s="77"/>
    </row>
    <row r="488" ht="15.75" customHeight="1">
      <c r="A488" s="112"/>
      <c r="D488" s="77"/>
    </row>
    <row r="489" ht="15.75" customHeight="1">
      <c r="A489" s="112"/>
      <c r="D489" s="77"/>
    </row>
    <row r="490" ht="15.75" customHeight="1">
      <c r="A490" s="112"/>
      <c r="D490" s="77"/>
    </row>
    <row r="491" ht="15.75" customHeight="1">
      <c r="A491" s="112"/>
      <c r="D491" s="77"/>
    </row>
    <row r="492" ht="15.75" customHeight="1">
      <c r="A492" s="112"/>
      <c r="D492" s="77"/>
    </row>
    <row r="493" ht="15.75" customHeight="1">
      <c r="A493" s="112"/>
      <c r="D493" s="77"/>
    </row>
    <row r="494" ht="15.75" customHeight="1">
      <c r="A494" s="112"/>
      <c r="D494" s="77"/>
    </row>
    <row r="495" ht="15.75" customHeight="1">
      <c r="A495" s="112"/>
      <c r="D495" s="77"/>
    </row>
    <row r="496" ht="15.75" customHeight="1">
      <c r="A496" s="112"/>
      <c r="D496" s="77"/>
    </row>
    <row r="497" ht="15.75" customHeight="1">
      <c r="A497" s="112"/>
      <c r="D497" s="77"/>
    </row>
    <row r="498" ht="15.75" customHeight="1">
      <c r="A498" s="112"/>
      <c r="D498" s="77"/>
    </row>
    <row r="499" ht="15.75" customHeight="1">
      <c r="A499" s="112"/>
      <c r="D499" s="77"/>
    </row>
    <row r="500" ht="15.75" customHeight="1">
      <c r="A500" s="112"/>
      <c r="D500" s="77"/>
    </row>
    <row r="501" ht="15.75" customHeight="1">
      <c r="A501" s="112"/>
      <c r="D501" s="77"/>
    </row>
    <row r="502" ht="15.75" customHeight="1">
      <c r="A502" s="112"/>
      <c r="D502" s="77"/>
    </row>
    <row r="503" ht="15.75" customHeight="1">
      <c r="A503" s="112"/>
      <c r="D503" s="77"/>
    </row>
    <row r="504" ht="15.75" customHeight="1">
      <c r="A504" s="112"/>
      <c r="D504" s="77"/>
    </row>
    <row r="505" ht="15.75" customHeight="1">
      <c r="A505" s="112"/>
      <c r="D505" s="77"/>
    </row>
    <row r="506" ht="15.75" customHeight="1">
      <c r="A506" s="112"/>
      <c r="D506" s="77"/>
    </row>
    <row r="507" ht="15.75" customHeight="1">
      <c r="A507" s="112"/>
      <c r="D507" s="77"/>
    </row>
    <row r="508" ht="15.75" customHeight="1">
      <c r="A508" s="112"/>
      <c r="D508" s="77"/>
    </row>
    <row r="509" ht="15.75" customHeight="1">
      <c r="A509" s="112"/>
      <c r="D509" s="77"/>
    </row>
    <row r="510" ht="15.75" customHeight="1">
      <c r="A510" s="112"/>
      <c r="D510" s="77"/>
    </row>
    <row r="511" ht="15.75" customHeight="1">
      <c r="A511" s="112"/>
      <c r="D511" s="77"/>
    </row>
    <row r="512" ht="15.75" customHeight="1">
      <c r="A512" s="112"/>
      <c r="D512" s="77"/>
    </row>
    <row r="513" ht="15.75" customHeight="1">
      <c r="A513" s="112"/>
      <c r="D513" s="77"/>
    </row>
    <row r="514" ht="15.75" customHeight="1">
      <c r="A514" s="112"/>
      <c r="D514" s="77"/>
    </row>
    <row r="515" ht="15.75" customHeight="1">
      <c r="A515" s="112"/>
      <c r="D515" s="77"/>
    </row>
    <row r="516" ht="15.75" customHeight="1">
      <c r="A516" s="112"/>
      <c r="D516" s="77"/>
    </row>
    <row r="517" ht="15.75" customHeight="1">
      <c r="A517" s="112"/>
      <c r="D517" s="77"/>
    </row>
    <row r="518" ht="15.75" customHeight="1">
      <c r="A518" s="112"/>
      <c r="D518" s="77"/>
    </row>
    <row r="519" ht="15.75" customHeight="1">
      <c r="A519" s="112"/>
      <c r="D519" s="77"/>
    </row>
    <row r="520" ht="15.75" customHeight="1">
      <c r="A520" s="112"/>
      <c r="D520" s="77"/>
    </row>
    <row r="521" ht="15.75" customHeight="1">
      <c r="A521" s="112"/>
      <c r="D521" s="77"/>
    </row>
    <row r="522" ht="15.75" customHeight="1">
      <c r="A522" s="112"/>
      <c r="D522" s="77"/>
    </row>
    <row r="523" ht="15.75" customHeight="1">
      <c r="A523" s="112"/>
      <c r="D523" s="77"/>
    </row>
    <row r="524" ht="15.75" customHeight="1">
      <c r="A524" s="112"/>
      <c r="D524" s="77"/>
    </row>
    <row r="525" ht="15.75" customHeight="1">
      <c r="A525" s="112"/>
      <c r="D525" s="77"/>
    </row>
    <row r="526" ht="15.75" customHeight="1">
      <c r="A526" s="112"/>
      <c r="D526" s="77"/>
    </row>
    <row r="527" ht="15.75" customHeight="1">
      <c r="A527" s="112"/>
      <c r="D527" s="77"/>
    </row>
    <row r="528" ht="15.75" customHeight="1">
      <c r="A528" s="112"/>
      <c r="D528" s="77"/>
    </row>
    <row r="529" ht="15.75" customHeight="1">
      <c r="A529" s="112"/>
      <c r="D529" s="77"/>
    </row>
    <row r="530" ht="15.75" customHeight="1">
      <c r="A530" s="112"/>
      <c r="D530" s="77"/>
    </row>
    <row r="531" ht="15.75" customHeight="1">
      <c r="A531" s="112"/>
      <c r="D531" s="77"/>
    </row>
    <row r="532" ht="15.75" customHeight="1">
      <c r="A532" s="112"/>
      <c r="D532" s="77"/>
    </row>
    <row r="533" ht="15.75" customHeight="1">
      <c r="A533" s="112"/>
      <c r="D533" s="77"/>
    </row>
    <row r="534" ht="15.75" customHeight="1">
      <c r="A534" s="112"/>
      <c r="D534" s="77"/>
    </row>
    <row r="535" ht="15.75" customHeight="1">
      <c r="A535" s="112"/>
      <c r="D535" s="77"/>
    </row>
    <row r="536" ht="15.75" customHeight="1">
      <c r="A536" s="112"/>
      <c r="D536" s="77"/>
    </row>
    <row r="537" ht="15.75" customHeight="1">
      <c r="A537" s="112"/>
      <c r="D537" s="77"/>
    </row>
    <row r="538" ht="15.75" customHeight="1">
      <c r="A538" s="112"/>
      <c r="D538" s="77"/>
    </row>
    <row r="539" ht="15.75" customHeight="1">
      <c r="A539" s="112"/>
      <c r="D539" s="77"/>
    </row>
    <row r="540" ht="15.75" customHeight="1">
      <c r="A540" s="112"/>
      <c r="D540" s="77"/>
    </row>
    <row r="541" ht="15.75" customHeight="1">
      <c r="A541" s="112"/>
      <c r="D541" s="77"/>
    </row>
    <row r="542" ht="15.75" customHeight="1">
      <c r="A542" s="112"/>
      <c r="D542" s="77"/>
    </row>
    <row r="543" ht="15.75" customHeight="1">
      <c r="A543" s="112"/>
      <c r="D543" s="77"/>
    </row>
    <row r="544" ht="15.75" customHeight="1">
      <c r="A544" s="112"/>
      <c r="D544" s="77"/>
    </row>
    <row r="545" ht="15.75" customHeight="1">
      <c r="A545" s="112"/>
      <c r="D545" s="77"/>
    </row>
    <row r="546" ht="15.75" customHeight="1">
      <c r="A546" s="112"/>
      <c r="D546" s="77"/>
    </row>
    <row r="547" ht="15.75" customHeight="1">
      <c r="A547" s="112"/>
      <c r="D547" s="77"/>
    </row>
    <row r="548" ht="15.75" customHeight="1">
      <c r="A548" s="112"/>
      <c r="D548" s="77"/>
    </row>
    <row r="549" ht="15.75" customHeight="1">
      <c r="A549" s="112"/>
      <c r="D549" s="77"/>
    </row>
    <row r="550" ht="15.75" customHeight="1">
      <c r="A550" s="112"/>
      <c r="D550" s="77"/>
    </row>
    <row r="551" ht="15.75" customHeight="1">
      <c r="A551" s="112"/>
      <c r="D551" s="77"/>
    </row>
    <row r="552" ht="15.75" customHeight="1">
      <c r="A552" s="112"/>
      <c r="D552" s="77"/>
    </row>
    <row r="553" ht="15.75" customHeight="1">
      <c r="A553" s="112"/>
      <c r="D553" s="77"/>
    </row>
    <row r="554" ht="15.75" customHeight="1">
      <c r="A554" s="112"/>
      <c r="D554" s="77"/>
    </row>
    <row r="555" ht="15.75" customHeight="1">
      <c r="A555" s="112"/>
      <c r="D555" s="77"/>
    </row>
    <row r="556" ht="15.75" customHeight="1">
      <c r="A556" s="112"/>
      <c r="D556" s="77"/>
    </row>
    <row r="557" ht="15.75" customHeight="1">
      <c r="A557" s="112"/>
      <c r="D557" s="77"/>
    </row>
    <row r="558" ht="15.75" customHeight="1">
      <c r="A558" s="112"/>
      <c r="D558" s="77"/>
    </row>
    <row r="559" ht="15.75" customHeight="1">
      <c r="A559" s="112"/>
      <c r="D559" s="77"/>
    </row>
    <row r="560" ht="15.75" customHeight="1">
      <c r="A560" s="112"/>
      <c r="D560" s="77"/>
    </row>
    <row r="561" ht="15.75" customHeight="1">
      <c r="A561" s="112"/>
      <c r="D561" s="77"/>
    </row>
    <row r="562" ht="15.75" customHeight="1">
      <c r="A562" s="112"/>
      <c r="D562" s="77"/>
    </row>
    <row r="563" ht="15.75" customHeight="1">
      <c r="A563" s="112"/>
      <c r="D563" s="77"/>
    </row>
    <row r="564" ht="15.75" customHeight="1">
      <c r="A564" s="112"/>
      <c r="D564" s="77"/>
    </row>
    <row r="565" ht="15.75" customHeight="1">
      <c r="A565" s="112"/>
      <c r="D565" s="77"/>
    </row>
    <row r="566" ht="15.75" customHeight="1">
      <c r="A566" s="112"/>
      <c r="D566" s="77"/>
    </row>
    <row r="567" ht="15.75" customHeight="1">
      <c r="A567" s="112"/>
      <c r="D567" s="77"/>
    </row>
    <row r="568" ht="15.75" customHeight="1">
      <c r="A568" s="112"/>
      <c r="D568" s="77"/>
    </row>
    <row r="569" ht="15.75" customHeight="1">
      <c r="A569" s="112"/>
      <c r="D569" s="77"/>
    </row>
    <row r="570" ht="15.75" customHeight="1">
      <c r="A570" s="112"/>
      <c r="D570" s="77"/>
    </row>
    <row r="571" ht="15.75" customHeight="1">
      <c r="A571" s="112"/>
      <c r="D571" s="77"/>
    </row>
    <row r="572" ht="15.75" customHeight="1">
      <c r="A572" s="112"/>
      <c r="D572" s="77"/>
    </row>
    <row r="573" ht="15.75" customHeight="1">
      <c r="A573" s="112"/>
      <c r="D573" s="77"/>
    </row>
    <row r="574" ht="15.75" customHeight="1">
      <c r="A574" s="112"/>
      <c r="D574" s="77"/>
    </row>
    <row r="575" ht="15.75" customHeight="1">
      <c r="A575" s="112"/>
      <c r="D575" s="77"/>
    </row>
    <row r="576" ht="15.75" customHeight="1">
      <c r="A576" s="112"/>
      <c r="D576" s="77"/>
    </row>
    <row r="577" ht="15.75" customHeight="1">
      <c r="A577" s="112"/>
      <c r="D577" s="77"/>
    </row>
    <row r="578" ht="15.75" customHeight="1">
      <c r="A578" s="112"/>
      <c r="D578" s="77"/>
    </row>
    <row r="579" ht="15.75" customHeight="1">
      <c r="A579" s="112"/>
      <c r="D579" s="77"/>
    </row>
    <row r="580" ht="15.75" customHeight="1">
      <c r="A580" s="112"/>
      <c r="D580" s="77"/>
    </row>
    <row r="581" ht="15.75" customHeight="1">
      <c r="A581" s="112"/>
      <c r="D581" s="77"/>
    </row>
    <row r="582" ht="15.75" customHeight="1">
      <c r="A582" s="112"/>
      <c r="D582" s="77"/>
    </row>
    <row r="583" ht="15.75" customHeight="1">
      <c r="A583" s="112"/>
      <c r="D583" s="77"/>
    </row>
    <row r="584" ht="15.75" customHeight="1">
      <c r="A584" s="112"/>
      <c r="D584" s="77"/>
    </row>
    <row r="585" ht="15.75" customHeight="1">
      <c r="A585" s="112"/>
      <c r="D585" s="77"/>
    </row>
    <row r="586" ht="15.75" customHeight="1">
      <c r="A586" s="112"/>
      <c r="D586" s="77"/>
    </row>
    <row r="587" ht="15.75" customHeight="1">
      <c r="A587" s="112"/>
      <c r="D587" s="77"/>
    </row>
    <row r="588" ht="15.75" customHeight="1">
      <c r="A588" s="112"/>
      <c r="D588" s="77"/>
    </row>
    <row r="589" ht="15.75" customHeight="1">
      <c r="A589" s="112"/>
      <c r="D589" s="77"/>
    </row>
    <row r="590" ht="15.75" customHeight="1">
      <c r="A590" s="112"/>
      <c r="D590" s="77"/>
    </row>
    <row r="591" ht="15.75" customHeight="1">
      <c r="A591" s="112"/>
      <c r="D591" s="77"/>
    </row>
    <row r="592" ht="15.75" customHeight="1">
      <c r="A592" s="112"/>
      <c r="D592" s="77"/>
    </row>
    <row r="593" ht="15.75" customHeight="1">
      <c r="A593" s="112"/>
      <c r="D593" s="77"/>
    </row>
    <row r="594" ht="15.75" customHeight="1">
      <c r="A594" s="112"/>
      <c r="D594" s="77"/>
    </row>
    <row r="595" ht="15.75" customHeight="1">
      <c r="A595" s="112"/>
      <c r="D595" s="77"/>
    </row>
    <row r="596" ht="15.75" customHeight="1">
      <c r="A596" s="112"/>
      <c r="D596" s="77"/>
    </row>
    <row r="597" ht="15.75" customHeight="1">
      <c r="A597" s="112"/>
      <c r="D597" s="77"/>
    </row>
    <row r="598" ht="15.75" customHeight="1">
      <c r="A598" s="112"/>
      <c r="D598" s="77"/>
    </row>
    <row r="599" ht="15.75" customHeight="1">
      <c r="A599" s="112"/>
      <c r="D599" s="77"/>
    </row>
    <row r="600" ht="15.75" customHeight="1">
      <c r="A600" s="112"/>
      <c r="D600" s="77"/>
    </row>
    <row r="601" ht="15.75" customHeight="1">
      <c r="A601" s="112"/>
      <c r="D601" s="77"/>
    </row>
    <row r="602" ht="15.75" customHeight="1">
      <c r="A602" s="112"/>
      <c r="D602" s="77"/>
    </row>
    <row r="603" ht="15.75" customHeight="1">
      <c r="A603" s="112"/>
      <c r="D603" s="77"/>
    </row>
    <row r="604" ht="15.75" customHeight="1">
      <c r="A604" s="112"/>
      <c r="D604" s="77"/>
    </row>
    <row r="605" ht="15.75" customHeight="1">
      <c r="A605" s="112"/>
      <c r="D605" s="77"/>
    </row>
    <row r="606" ht="15.75" customHeight="1">
      <c r="A606" s="112"/>
      <c r="D606" s="77"/>
    </row>
    <row r="607" ht="15.75" customHeight="1">
      <c r="A607" s="112"/>
      <c r="D607" s="77"/>
    </row>
    <row r="608" ht="15.75" customHeight="1">
      <c r="A608" s="112"/>
      <c r="D608" s="77"/>
    </row>
    <row r="609" ht="15.75" customHeight="1">
      <c r="A609" s="112"/>
      <c r="D609" s="77"/>
    </row>
    <row r="610" ht="15.75" customHeight="1">
      <c r="A610" s="112"/>
      <c r="D610" s="77"/>
    </row>
    <row r="611" ht="15.75" customHeight="1">
      <c r="A611" s="112"/>
      <c r="D611" s="77"/>
    </row>
    <row r="612" ht="15.75" customHeight="1">
      <c r="A612" s="112"/>
      <c r="D612" s="77"/>
    </row>
    <row r="613" ht="15.75" customHeight="1">
      <c r="A613" s="112"/>
      <c r="D613" s="77"/>
    </row>
    <row r="614" ht="15.75" customHeight="1">
      <c r="A614" s="112"/>
      <c r="D614" s="77"/>
    </row>
    <row r="615" ht="15.75" customHeight="1">
      <c r="A615" s="112"/>
      <c r="D615" s="77"/>
    </row>
    <row r="616" ht="15.75" customHeight="1">
      <c r="A616" s="112"/>
      <c r="D616" s="77"/>
    </row>
    <row r="617" ht="15.75" customHeight="1">
      <c r="A617" s="112"/>
      <c r="D617" s="77"/>
    </row>
    <row r="618" ht="15.75" customHeight="1">
      <c r="A618" s="112"/>
      <c r="D618" s="77"/>
    </row>
    <row r="619" ht="15.75" customHeight="1">
      <c r="A619" s="112"/>
      <c r="D619" s="77"/>
    </row>
    <row r="620" ht="15.75" customHeight="1">
      <c r="A620" s="112"/>
      <c r="D620" s="77"/>
    </row>
    <row r="621" ht="15.75" customHeight="1">
      <c r="A621" s="112"/>
      <c r="D621" s="77"/>
    </row>
    <row r="622" ht="15.75" customHeight="1">
      <c r="A622" s="112"/>
      <c r="D622" s="77"/>
    </row>
    <row r="623" ht="15.75" customHeight="1">
      <c r="A623" s="112"/>
      <c r="D623" s="77"/>
    </row>
    <row r="624" ht="15.75" customHeight="1">
      <c r="A624" s="112"/>
      <c r="D624" s="77"/>
    </row>
    <row r="625" ht="15.75" customHeight="1">
      <c r="A625" s="112"/>
      <c r="D625" s="77"/>
    </row>
    <row r="626" ht="15.75" customHeight="1">
      <c r="A626" s="112"/>
      <c r="D626" s="77"/>
    </row>
    <row r="627" ht="15.75" customHeight="1">
      <c r="A627" s="112"/>
      <c r="D627" s="77"/>
    </row>
    <row r="628" ht="15.75" customHeight="1">
      <c r="A628" s="112"/>
      <c r="D628" s="77"/>
    </row>
    <row r="629" ht="15.75" customHeight="1">
      <c r="A629" s="112"/>
      <c r="D629" s="77"/>
    </row>
    <row r="630" ht="15.75" customHeight="1">
      <c r="A630" s="112"/>
      <c r="D630" s="77"/>
    </row>
    <row r="631" ht="15.75" customHeight="1">
      <c r="A631" s="112"/>
      <c r="D631" s="77"/>
    </row>
    <row r="632" ht="15.75" customHeight="1">
      <c r="A632" s="112"/>
      <c r="D632" s="77"/>
    </row>
    <row r="633" ht="15.75" customHeight="1">
      <c r="A633" s="112"/>
      <c r="D633" s="77"/>
    </row>
    <row r="634" ht="15.75" customHeight="1">
      <c r="A634" s="112"/>
      <c r="D634" s="77"/>
    </row>
    <row r="635" ht="15.75" customHeight="1">
      <c r="A635" s="112"/>
      <c r="D635" s="77"/>
    </row>
    <row r="636" ht="15.75" customHeight="1">
      <c r="A636" s="112"/>
      <c r="D636" s="77"/>
    </row>
    <row r="637" ht="15.75" customHeight="1">
      <c r="A637" s="112"/>
      <c r="D637" s="77"/>
    </row>
    <row r="638" ht="15.75" customHeight="1">
      <c r="A638" s="112"/>
      <c r="D638" s="77"/>
    </row>
    <row r="639" ht="15.75" customHeight="1">
      <c r="A639" s="112"/>
      <c r="D639" s="77"/>
    </row>
    <row r="640" ht="15.75" customHeight="1">
      <c r="A640" s="112"/>
      <c r="D640" s="77"/>
    </row>
    <row r="641" ht="15.75" customHeight="1">
      <c r="A641" s="112"/>
      <c r="D641" s="77"/>
    </row>
    <row r="642" ht="15.75" customHeight="1">
      <c r="A642" s="112"/>
      <c r="D642" s="77"/>
    </row>
    <row r="643" ht="15.75" customHeight="1">
      <c r="A643" s="112"/>
      <c r="D643" s="77"/>
    </row>
    <row r="644" ht="15.75" customHeight="1">
      <c r="A644" s="112"/>
      <c r="D644" s="77"/>
    </row>
    <row r="645" ht="15.75" customHeight="1">
      <c r="A645" s="112"/>
      <c r="D645" s="77"/>
    </row>
    <row r="646" ht="15.75" customHeight="1">
      <c r="A646" s="112"/>
      <c r="D646" s="77"/>
    </row>
    <row r="647" ht="15.75" customHeight="1">
      <c r="A647" s="112"/>
      <c r="D647" s="77"/>
    </row>
    <row r="648" ht="15.75" customHeight="1">
      <c r="A648" s="112"/>
      <c r="D648" s="77"/>
    </row>
    <row r="649" ht="15.75" customHeight="1">
      <c r="A649" s="112"/>
      <c r="D649" s="77"/>
    </row>
    <row r="650" ht="15.75" customHeight="1">
      <c r="A650" s="112"/>
      <c r="D650" s="77"/>
    </row>
    <row r="651" ht="15.75" customHeight="1">
      <c r="A651" s="112"/>
      <c r="D651" s="77"/>
    </row>
    <row r="652" ht="15.75" customHeight="1">
      <c r="A652" s="112"/>
      <c r="D652" s="77"/>
    </row>
    <row r="653" ht="15.75" customHeight="1">
      <c r="A653" s="112"/>
      <c r="D653" s="77"/>
    </row>
    <row r="654" ht="15.75" customHeight="1">
      <c r="A654" s="112"/>
      <c r="D654" s="77"/>
    </row>
    <row r="655" ht="15.75" customHeight="1">
      <c r="A655" s="112"/>
      <c r="D655" s="77"/>
    </row>
    <row r="656" ht="15.75" customHeight="1">
      <c r="A656" s="112"/>
      <c r="D656" s="77"/>
    </row>
    <row r="657" ht="15.75" customHeight="1">
      <c r="A657" s="112"/>
      <c r="D657" s="77"/>
    </row>
    <row r="658" ht="15.75" customHeight="1">
      <c r="A658" s="112"/>
      <c r="D658" s="77"/>
    </row>
    <row r="659" ht="15.75" customHeight="1">
      <c r="A659" s="112"/>
      <c r="D659" s="77"/>
    </row>
    <row r="660" ht="15.75" customHeight="1">
      <c r="A660" s="112"/>
      <c r="D660" s="77"/>
    </row>
    <row r="661" ht="15.75" customHeight="1">
      <c r="A661" s="112"/>
      <c r="D661" s="77"/>
    </row>
    <row r="662" ht="15.75" customHeight="1">
      <c r="A662" s="112"/>
      <c r="D662" s="77"/>
    </row>
    <row r="663" ht="15.75" customHeight="1">
      <c r="A663" s="112"/>
      <c r="D663" s="77"/>
    </row>
    <row r="664" ht="15.75" customHeight="1">
      <c r="A664" s="112"/>
      <c r="D664" s="77"/>
    </row>
    <row r="665" ht="15.75" customHeight="1">
      <c r="A665" s="112"/>
      <c r="D665" s="77"/>
    </row>
    <row r="666" ht="15.75" customHeight="1">
      <c r="A666" s="112"/>
      <c r="D666" s="77"/>
    </row>
    <row r="667" ht="15.75" customHeight="1">
      <c r="A667" s="112"/>
      <c r="D667" s="77"/>
    </row>
    <row r="668" ht="15.75" customHeight="1">
      <c r="A668" s="112"/>
      <c r="D668" s="77"/>
    </row>
    <row r="669" ht="15.75" customHeight="1">
      <c r="A669" s="112"/>
      <c r="D669" s="77"/>
    </row>
    <row r="670" ht="15.75" customHeight="1">
      <c r="A670" s="112"/>
      <c r="D670" s="77"/>
    </row>
    <row r="671" ht="15.75" customHeight="1">
      <c r="A671" s="112"/>
      <c r="D671" s="77"/>
    </row>
    <row r="672" ht="15.75" customHeight="1">
      <c r="A672" s="112"/>
      <c r="D672" s="77"/>
    </row>
    <row r="673" ht="15.75" customHeight="1">
      <c r="A673" s="112"/>
      <c r="D673" s="77"/>
    </row>
    <row r="674" ht="15.75" customHeight="1">
      <c r="A674" s="112"/>
      <c r="D674" s="77"/>
    </row>
    <row r="675" ht="15.75" customHeight="1">
      <c r="A675" s="112"/>
      <c r="D675" s="77"/>
    </row>
    <row r="676" ht="15.75" customHeight="1">
      <c r="A676" s="112"/>
      <c r="D676" s="77"/>
    </row>
    <row r="677" ht="15.75" customHeight="1">
      <c r="A677" s="112"/>
      <c r="D677" s="77"/>
    </row>
    <row r="678" ht="15.75" customHeight="1">
      <c r="A678" s="112"/>
      <c r="D678" s="77"/>
    </row>
    <row r="679" ht="15.75" customHeight="1">
      <c r="A679" s="112"/>
      <c r="D679" s="77"/>
    </row>
    <row r="680" ht="15.75" customHeight="1">
      <c r="A680" s="112"/>
      <c r="D680" s="77"/>
    </row>
    <row r="681" ht="15.75" customHeight="1">
      <c r="A681" s="112"/>
      <c r="D681" s="77"/>
    </row>
    <row r="682" ht="15.75" customHeight="1">
      <c r="A682" s="112"/>
      <c r="D682" s="77"/>
    </row>
    <row r="683" ht="15.75" customHeight="1">
      <c r="A683" s="112"/>
      <c r="D683" s="77"/>
    </row>
    <row r="684" ht="15.75" customHeight="1">
      <c r="A684" s="112"/>
      <c r="D684" s="77"/>
    </row>
    <row r="685" ht="15.75" customHeight="1">
      <c r="A685" s="112"/>
      <c r="D685" s="77"/>
    </row>
    <row r="686" ht="15.75" customHeight="1">
      <c r="A686" s="112"/>
      <c r="D686" s="77"/>
    </row>
    <row r="687" ht="15.75" customHeight="1">
      <c r="A687" s="112"/>
      <c r="D687" s="77"/>
    </row>
    <row r="688" ht="15.75" customHeight="1">
      <c r="A688" s="112"/>
      <c r="D688" s="77"/>
    </row>
    <row r="689" ht="15.75" customHeight="1">
      <c r="A689" s="112"/>
      <c r="D689" s="77"/>
    </row>
    <row r="690" ht="15.75" customHeight="1">
      <c r="A690" s="112"/>
      <c r="D690" s="77"/>
    </row>
    <row r="691" ht="15.75" customHeight="1">
      <c r="A691" s="112"/>
      <c r="D691" s="77"/>
    </row>
    <row r="692" ht="15.75" customHeight="1">
      <c r="A692" s="112"/>
      <c r="D692" s="77"/>
    </row>
    <row r="693" ht="15.75" customHeight="1">
      <c r="A693" s="112"/>
      <c r="D693" s="77"/>
    </row>
    <row r="694" ht="15.75" customHeight="1">
      <c r="A694" s="112"/>
      <c r="D694" s="77"/>
    </row>
    <row r="695" ht="15.75" customHeight="1">
      <c r="A695" s="112"/>
      <c r="D695" s="77"/>
    </row>
    <row r="696" ht="15.75" customHeight="1">
      <c r="A696" s="112"/>
      <c r="D696" s="77"/>
    </row>
    <row r="697" ht="15.75" customHeight="1">
      <c r="A697" s="112"/>
      <c r="D697" s="77"/>
    </row>
    <row r="698" ht="15.75" customHeight="1">
      <c r="A698" s="112"/>
      <c r="D698" s="77"/>
    </row>
    <row r="699" ht="15.75" customHeight="1">
      <c r="A699" s="112"/>
      <c r="D699" s="77"/>
    </row>
    <row r="700" ht="15.75" customHeight="1">
      <c r="A700" s="112"/>
      <c r="D700" s="77"/>
    </row>
    <row r="701" ht="15.75" customHeight="1">
      <c r="A701" s="112"/>
      <c r="D701" s="77"/>
    </row>
    <row r="702" ht="15.75" customHeight="1">
      <c r="A702" s="112"/>
      <c r="D702" s="77"/>
    </row>
    <row r="703" ht="15.75" customHeight="1">
      <c r="A703" s="112"/>
      <c r="D703" s="77"/>
    </row>
    <row r="704" ht="15.75" customHeight="1">
      <c r="A704" s="112"/>
      <c r="D704" s="77"/>
    </row>
    <row r="705" ht="15.75" customHeight="1">
      <c r="A705" s="112"/>
      <c r="D705" s="77"/>
    </row>
    <row r="706" ht="15.75" customHeight="1">
      <c r="A706" s="112"/>
      <c r="D706" s="77"/>
    </row>
    <row r="707" ht="15.75" customHeight="1">
      <c r="A707" s="112"/>
      <c r="D707" s="77"/>
    </row>
    <row r="708" ht="15.75" customHeight="1">
      <c r="A708" s="112"/>
      <c r="D708" s="77"/>
    </row>
    <row r="709" ht="15.75" customHeight="1">
      <c r="A709" s="112"/>
      <c r="D709" s="77"/>
    </row>
    <row r="710" ht="15.75" customHeight="1">
      <c r="A710" s="112"/>
      <c r="D710" s="77"/>
    </row>
    <row r="711" ht="15.75" customHeight="1">
      <c r="A711" s="112"/>
      <c r="D711" s="77"/>
    </row>
    <row r="712" ht="15.75" customHeight="1">
      <c r="A712" s="112"/>
      <c r="D712" s="77"/>
    </row>
    <row r="713" ht="15.75" customHeight="1">
      <c r="A713" s="112"/>
      <c r="D713" s="77"/>
    </row>
    <row r="714" ht="15.75" customHeight="1">
      <c r="A714" s="112"/>
      <c r="D714" s="77"/>
    </row>
    <row r="715" ht="15.75" customHeight="1">
      <c r="A715" s="112"/>
      <c r="D715" s="77"/>
    </row>
    <row r="716" ht="15.75" customHeight="1">
      <c r="A716" s="112"/>
      <c r="D716" s="77"/>
    </row>
    <row r="717" ht="15.75" customHeight="1">
      <c r="A717" s="112"/>
      <c r="D717" s="77"/>
    </row>
    <row r="718" ht="15.75" customHeight="1">
      <c r="A718" s="112"/>
      <c r="D718" s="77"/>
    </row>
    <row r="719" ht="15.75" customHeight="1">
      <c r="A719" s="112"/>
      <c r="D719" s="77"/>
    </row>
    <row r="720" ht="15.75" customHeight="1">
      <c r="A720" s="112"/>
      <c r="D720" s="77"/>
    </row>
    <row r="721" ht="15.75" customHeight="1">
      <c r="A721" s="112"/>
      <c r="D721" s="77"/>
    </row>
    <row r="722" ht="15.75" customHeight="1">
      <c r="A722" s="112"/>
      <c r="D722" s="77"/>
    </row>
    <row r="723" ht="15.75" customHeight="1">
      <c r="A723" s="112"/>
      <c r="D723" s="77"/>
    </row>
    <row r="724" ht="15.75" customHeight="1">
      <c r="A724" s="112"/>
      <c r="D724" s="77"/>
    </row>
    <row r="725" ht="15.75" customHeight="1">
      <c r="A725" s="112"/>
      <c r="D725" s="77"/>
    </row>
    <row r="726" ht="15.75" customHeight="1">
      <c r="A726" s="112"/>
      <c r="D726" s="77"/>
    </row>
    <row r="727" ht="15.75" customHeight="1">
      <c r="A727" s="112"/>
      <c r="D727" s="77"/>
    </row>
    <row r="728" ht="15.75" customHeight="1">
      <c r="A728" s="112"/>
      <c r="D728" s="77"/>
    </row>
    <row r="729" ht="15.75" customHeight="1">
      <c r="A729" s="112"/>
      <c r="D729" s="77"/>
    </row>
    <row r="730" ht="15.75" customHeight="1">
      <c r="A730" s="112"/>
      <c r="D730" s="77"/>
    </row>
    <row r="731" ht="15.75" customHeight="1">
      <c r="A731" s="112"/>
      <c r="D731" s="77"/>
    </row>
    <row r="732" ht="15.75" customHeight="1">
      <c r="A732" s="112"/>
      <c r="D732" s="77"/>
    </row>
    <row r="733" ht="15.75" customHeight="1">
      <c r="A733" s="112"/>
      <c r="D733" s="77"/>
    </row>
    <row r="734" ht="15.75" customHeight="1">
      <c r="A734" s="112"/>
      <c r="D734" s="77"/>
    </row>
    <row r="735" ht="15.75" customHeight="1">
      <c r="A735" s="112"/>
      <c r="D735" s="77"/>
    </row>
    <row r="736" ht="15.75" customHeight="1">
      <c r="A736" s="112"/>
      <c r="D736" s="77"/>
    </row>
    <row r="737" ht="15.75" customHeight="1">
      <c r="A737" s="112"/>
      <c r="D737" s="77"/>
    </row>
    <row r="738" ht="15.75" customHeight="1">
      <c r="A738" s="112"/>
      <c r="D738" s="77"/>
    </row>
    <row r="739" ht="15.75" customHeight="1">
      <c r="A739" s="112"/>
      <c r="D739" s="77"/>
    </row>
    <row r="740" ht="15.75" customHeight="1">
      <c r="A740" s="112"/>
      <c r="D740" s="77"/>
    </row>
    <row r="741" ht="15.75" customHeight="1">
      <c r="A741" s="112"/>
      <c r="D741" s="77"/>
    </row>
    <row r="742" ht="15.75" customHeight="1">
      <c r="A742" s="112"/>
      <c r="D742" s="77"/>
    </row>
    <row r="743" ht="15.75" customHeight="1">
      <c r="A743" s="112"/>
      <c r="D743" s="77"/>
    </row>
    <row r="744" ht="15.75" customHeight="1">
      <c r="A744" s="112"/>
      <c r="D744" s="77"/>
    </row>
    <row r="745" ht="15.75" customHeight="1">
      <c r="A745" s="112"/>
      <c r="D745" s="77"/>
    </row>
    <row r="746" ht="15.75" customHeight="1">
      <c r="A746" s="112"/>
      <c r="D746" s="77"/>
    </row>
    <row r="747" ht="15.75" customHeight="1">
      <c r="A747" s="112"/>
      <c r="D747" s="77"/>
    </row>
    <row r="748" ht="15.75" customHeight="1">
      <c r="A748" s="112"/>
      <c r="D748" s="77"/>
    </row>
    <row r="749" ht="15.75" customHeight="1">
      <c r="A749" s="112"/>
      <c r="D749" s="77"/>
    </row>
    <row r="750" ht="15.75" customHeight="1">
      <c r="A750" s="112"/>
      <c r="D750" s="77"/>
    </row>
    <row r="751" ht="15.75" customHeight="1">
      <c r="A751" s="112"/>
      <c r="D751" s="77"/>
    </row>
    <row r="752" ht="15.75" customHeight="1">
      <c r="A752" s="112"/>
      <c r="D752" s="77"/>
    </row>
    <row r="753" ht="15.75" customHeight="1">
      <c r="A753" s="112"/>
      <c r="D753" s="77"/>
    </row>
    <row r="754" ht="15.75" customHeight="1">
      <c r="A754" s="112"/>
      <c r="D754" s="77"/>
    </row>
    <row r="755" ht="15.75" customHeight="1">
      <c r="A755" s="112"/>
      <c r="D755" s="77"/>
    </row>
    <row r="756" ht="15.75" customHeight="1">
      <c r="A756" s="112"/>
      <c r="D756" s="77"/>
    </row>
    <row r="757" ht="15.75" customHeight="1">
      <c r="A757" s="112"/>
      <c r="D757" s="77"/>
    </row>
    <row r="758" ht="15.75" customHeight="1">
      <c r="A758" s="112"/>
      <c r="D758" s="77"/>
    </row>
    <row r="759" ht="15.75" customHeight="1">
      <c r="A759" s="112"/>
      <c r="D759" s="77"/>
    </row>
    <row r="760" ht="15.75" customHeight="1">
      <c r="A760" s="112"/>
      <c r="D760" s="77"/>
    </row>
    <row r="761" ht="15.75" customHeight="1">
      <c r="A761" s="112"/>
      <c r="D761" s="77"/>
    </row>
    <row r="762" ht="15.75" customHeight="1">
      <c r="A762" s="112"/>
      <c r="D762" s="77"/>
    </row>
    <row r="763" ht="15.75" customHeight="1">
      <c r="A763" s="112"/>
      <c r="D763" s="77"/>
    </row>
    <row r="764" ht="15.75" customHeight="1">
      <c r="A764" s="112"/>
      <c r="D764" s="77"/>
    </row>
    <row r="765" ht="15.75" customHeight="1">
      <c r="A765" s="112"/>
      <c r="D765" s="77"/>
    </row>
    <row r="766" ht="15.75" customHeight="1">
      <c r="A766" s="112"/>
      <c r="D766" s="77"/>
    </row>
    <row r="767" ht="15.75" customHeight="1">
      <c r="A767" s="112"/>
      <c r="D767" s="77"/>
    </row>
    <row r="768" ht="15.75" customHeight="1">
      <c r="A768" s="112"/>
      <c r="D768" s="77"/>
    </row>
    <row r="769" ht="15.75" customHeight="1">
      <c r="A769" s="112"/>
      <c r="D769" s="77"/>
    </row>
    <row r="770" ht="15.75" customHeight="1">
      <c r="A770" s="112"/>
      <c r="D770" s="77"/>
    </row>
    <row r="771" ht="15.75" customHeight="1">
      <c r="A771" s="112"/>
      <c r="D771" s="77"/>
    </row>
    <row r="772" ht="15.75" customHeight="1">
      <c r="A772" s="112"/>
      <c r="D772" s="77"/>
    </row>
    <row r="773" ht="15.75" customHeight="1">
      <c r="A773" s="112"/>
      <c r="D773" s="77"/>
    </row>
    <row r="774" ht="15.75" customHeight="1">
      <c r="A774" s="112"/>
      <c r="D774" s="77"/>
    </row>
    <row r="775" ht="15.75" customHeight="1">
      <c r="A775" s="112"/>
      <c r="D775" s="77"/>
    </row>
    <row r="776" ht="15.75" customHeight="1">
      <c r="A776" s="112"/>
      <c r="D776" s="77"/>
    </row>
    <row r="777" ht="15.75" customHeight="1">
      <c r="A777" s="112"/>
      <c r="D777" s="77"/>
    </row>
    <row r="778" ht="15.75" customHeight="1">
      <c r="A778" s="112"/>
      <c r="D778" s="77"/>
    </row>
    <row r="779" ht="15.75" customHeight="1">
      <c r="A779" s="112"/>
      <c r="D779" s="77"/>
    </row>
    <row r="780" ht="15.75" customHeight="1">
      <c r="A780" s="112"/>
      <c r="D780" s="77"/>
    </row>
    <row r="781" ht="15.75" customHeight="1">
      <c r="A781" s="112"/>
      <c r="D781" s="77"/>
    </row>
    <row r="782" ht="15.75" customHeight="1">
      <c r="A782" s="112"/>
      <c r="D782" s="77"/>
    </row>
    <row r="783" ht="15.75" customHeight="1">
      <c r="A783" s="112"/>
      <c r="D783" s="77"/>
    </row>
    <row r="784" ht="15.75" customHeight="1">
      <c r="A784" s="112"/>
      <c r="D784" s="77"/>
    </row>
    <row r="785" ht="15.75" customHeight="1">
      <c r="A785" s="112"/>
      <c r="D785" s="77"/>
    </row>
    <row r="786" ht="15.75" customHeight="1">
      <c r="A786" s="112"/>
      <c r="D786" s="77"/>
    </row>
    <row r="787" ht="15.75" customHeight="1">
      <c r="A787" s="112"/>
      <c r="D787" s="77"/>
    </row>
    <row r="788" ht="15.75" customHeight="1">
      <c r="A788" s="112"/>
      <c r="D788" s="77"/>
    </row>
    <row r="789" ht="15.75" customHeight="1">
      <c r="A789" s="112"/>
      <c r="D789" s="77"/>
    </row>
    <row r="790" ht="15.75" customHeight="1">
      <c r="A790" s="112"/>
      <c r="D790" s="77"/>
    </row>
    <row r="791" ht="15.75" customHeight="1">
      <c r="A791" s="112"/>
      <c r="D791" s="77"/>
    </row>
    <row r="792" ht="15.75" customHeight="1">
      <c r="A792" s="112"/>
      <c r="D792" s="77"/>
    </row>
    <row r="793" ht="15.75" customHeight="1">
      <c r="A793" s="112"/>
      <c r="D793" s="77"/>
    </row>
    <row r="794" ht="15.75" customHeight="1">
      <c r="A794" s="112"/>
      <c r="D794" s="77"/>
    </row>
    <row r="795" ht="15.75" customHeight="1">
      <c r="A795" s="112"/>
      <c r="D795" s="77"/>
    </row>
    <row r="796" ht="15.75" customHeight="1">
      <c r="A796" s="112"/>
      <c r="D796" s="77"/>
    </row>
    <row r="797" ht="15.75" customHeight="1">
      <c r="A797" s="112"/>
      <c r="D797" s="77"/>
    </row>
    <row r="798" ht="15.75" customHeight="1">
      <c r="A798" s="112"/>
      <c r="D798" s="77"/>
    </row>
    <row r="799" ht="15.75" customHeight="1">
      <c r="A799" s="112"/>
      <c r="D799" s="77"/>
    </row>
    <row r="800" ht="15.75" customHeight="1">
      <c r="A800" s="112"/>
      <c r="D800" s="77"/>
    </row>
    <row r="801" ht="15.75" customHeight="1">
      <c r="A801" s="112"/>
      <c r="D801" s="77"/>
    </row>
    <row r="802" ht="15.75" customHeight="1">
      <c r="A802" s="112"/>
      <c r="D802" s="77"/>
    </row>
    <row r="803" ht="15.75" customHeight="1">
      <c r="A803" s="112"/>
      <c r="D803" s="77"/>
    </row>
    <row r="804" ht="15.75" customHeight="1">
      <c r="A804" s="112"/>
      <c r="D804" s="77"/>
    </row>
    <row r="805" ht="15.75" customHeight="1">
      <c r="A805" s="112"/>
      <c r="D805" s="77"/>
    </row>
    <row r="806" ht="15.75" customHeight="1">
      <c r="A806" s="112"/>
      <c r="D806" s="77"/>
    </row>
    <row r="807" ht="15.75" customHeight="1">
      <c r="A807" s="112"/>
      <c r="D807" s="77"/>
    </row>
    <row r="808" ht="15.75" customHeight="1">
      <c r="A808" s="112"/>
      <c r="D808" s="77"/>
    </row>
    <row r="809" ht="15.75" customHeight="1">
      <c r="A809" s="112"/>
      <c r="D809" s="77"/>
    </row>
    <row r="810" ht="15.75" customHeight="1">
      <c r="A810" s="112"/>
      <c r="D810" s="77"/>
    </row>
    <row r="811" ht="15.75" customHeight="1">
      <c r="A811" s="112"/>
      <c r="D811" s="77"/>
    </row>
    <row r="812" ht="15.75" customHeight="1">
      <c r="A812" s="112"/>
      <c r="D812" s="77"/>
    </row>
    <row r="813" ht="15.75" customHeight="1">
      <c r="A813" s="112"/>
      <c r="D813" s="77"/>
    </row>
    <row r="814" ht="15.75" customHeight="1">
      <c r="A814" s="112"/>
      <c r="D814" s="77"/>
    </row>
    <row r="815" ht="15.75" customHeight="1">
      <c r="A815" s="112"/>
      <c r="D815" s="77"/>
    </row>
    <row r="816" ht="15.75" customHeight="1">
      <c r="A816" s="112"/>
      <c r="D816" s="77"/>
    </row>
    <row r="817" ht="15.75" customHeight="1">
      <c r="A817" s="112"/>
      <c r="D817" s="77"/>
    </row>
    <row r="818" ht="15.75" customHeight="1">
      <c r="A818" s="112"/>
      <c r="D818" s="77"/>
    </row>
    <row r="819" ht="15.75" customHeight="1">
      <c r="A819" s="112"/>
      <c r="D819" s="77"/>
    </row>
    <row r="820" ht="15.75" customHeight="1">
      <c r="A820" s="112"/>
      <c r="D820" s="77"/>
    </row>
    <row r="821" ht="15.75" customHeight="1">
      <c r="A821" s="112"/>
      <c r="D821" s="77"/>
    </row>
    <row r="822" ht="15.75" customHeight="1">
      <c r="A822" s="112"/>
      <c r="D822" s="77"/>
    </row>
    <row r="823" ht="15.75" customHeight="1">
      <c r="A823" s="112"/>
      <c r="D823" s="77"/>
    </row>
    <row r="824" ht="15.75" customHeight="1">
      <c r="A824" s="112"/>
      <c r="D824" s="77"/>
    </row>
    <row r="825" ht="15.75" customHeight="1">
      <c r="A825" s="112"/>
      <c r="D825" s="77"/>
    </row>
    <row r="826" ht="15.75" customHeight="1">
      <c r="A826" s="112"/>
      <c r="D826" s="77"/>
    </row>
    <row r="827" ht="15.75" customHeight="1">
      <c r="A827" s="112"/>
      <c r="D827" s="77"/>
    </row>
    <row r="828" ht="15.75" customHeight="1">
      <c r="A828" s="112"/>
      <c r="D828" s="77"/>
    </row>
    <row r="829" ht="15.75" customHeight="1">
      <c r="A829" s="112"/>
      <c r="D829" s="77"/>
    </row>
    <row r="830" ht="15.75" customHeight="1">
      <c r="A830" s="112"/>
      <c r="D830" s="77"/>
    </row>
    <row r="831" ht="15.75" customHeight="1">
      <c r="A831" s="112"/>
      <c r="D831" s="77"/>
    </row>
    <row r="832" ht="15.75" customHeight="1">
      <c r="A832" s="112"/>
      <c r="D832" s="77"/>
    </row>
    <row r="833" ht="15.75" customHeight="1">
      <c r="A833" s="112"/>
      <c r="D833" s="77"/>
    </row>
    <row r="834" ht="15.75" customHeight="1">
      <c r="A834" s="112"/>
      <c r="D834" s="77"/>
    </row>
    <row r="835" ht="15.75" customHeight="1">
      <c r="A835" s="112"/>
      <c r="D835" s="77"/>
    </row>
    <row r="836" ht="15.75" customHeight="1">
      <c r="A836" s="112"/>
      <c r="D836" s="77"/>
    </row>
    <row r="837" ht="15.75" customHeight="1">
      <c r="A837" s="112"/>
      <c r="D837" s="77"/>
    </row>
    <row r="838" ht="15.75" customHeight="1">
      <c r="A838" s="112"/>
      <c r="D838" s="77"/>
    </row>
    <row r="839" ht="15.75" customHeight="1">
      <c r="A839" s="112"/>
      <c r="D839" s="77"/>
    </row>
    <row r="840" ht="15.75" customHeight="1">
      <c r="A840" s="112"/>
      <c r="D840" s="77"/>
    </row>
    <row r="841" ht="15.75" customHeight="1">
      <c r="A841" s="112"/>
      <c r="D841" s="77"/>
    </row>
    <row r="842" ht="15.75" customHeight="1">
      <c r="A842" s="112"/>
      <c r="D842" s="77"/>
    </row>
    <row r="843" ht="15.75" customHeight="1">
      <c r="A843" s="112"/>
      <c r="D843" s="77"/>
    </row>
    <row r="844" ht="15.75" customHeight="1">
      <c r="A844" s="112"/>
      <c r="D844" s="77"/>
    </row>
    <row r="845" ht="15.75" customHeight="1">
      <c r="A845" s="112"/>
      <c r="D845" s="77"/>
    </row>
    <row r="846" ht="15.75" customHeight="1">
      <c r="A846" s="112"/>
      <c r="D846" s="77"/>
    </row>
    <row r="847" ht="15.75" customHeight="1">
      <c r="A847" s="112"/>
      <c r="D847" s="77"/>
    </row>
    <row r="848" ht="15.75" customHeight="1">
      <c r="A848" s="112"/>
      <c r="D848" s="77"/>
    </row>
    <row r="849" ht="15.75" customHeight="1">
      <c r="A849" s="112"/>
      <c r="D849" s="77"/>
    </row>
    <row r="850" ht="15.75" customHeight="1">
      <c r="A850" s="112"/>
      <c r="D850" s="77"/>
    </row>
    <row r="851" ht="15.75" customHeight="1">
      <c r="A851" s="112"/>
      <c r="D851" s="77"/>
    </row>
    <row r="852" ht="15.75" customHeight="1">
      <c r="A852" s="112"/>
      <c r="D852" s="77"/>
    </row>
    <row r="853" ht="15.75" customHeight="1">
      <c r="A853" s="112"/>
      <c r="D853" s="77"/>
    </row>
    <row r="854" ht="15.75" customHeight="1">
      <c r="A854" s="112"/>
      <c r="D854" s="77"/>
    </row>
    <row r="855" ht="15.75" customHeight="1">
      <c r="A855" s="112"/>
      <c r="D855" s="77"/>
    </row>
    <row r="856" ht="15.75" customHeight="1">
      <c r="A856" s="112"/>
      <c r="D856" s="77"/>
    </row>
    <row r="857" ht="15.75" customHeight="1">
      <c r="A857" s="112"/>
      <c r="D857" s="77"/>
    </row>
    <row r="858" ht="15.75" customHeight="1">
      <c r="A858" s="112"/>
      <c r="D858" s="77"/>
    </row>
    <row r="859" ht="15.75" customHeight="1">
      <c r="A859" s="112"/>
      <c r="D859" s="77"/>
    </row>
    <row r="860" ht="15.75" customHeight="1">
      <c r="A860" s="112"/>
      <c r="D860" s="77"/>
    </row>
    <row r="861" ht="15.75" customHeight="1">
      <c r="A861" s="112"/>
      <c r="D861" s="77"/>
    </row>
    <row r="862" ht="15.75" customHeight="1">
      <c r="A862" s="112"/>
      <c r="D862" s="77"/>
    </row>
    <row r="863" ht="15.75" customHeight="1">
      <c r="A863" s="112"/>
      <c r="D863" s="77"/>
    </row>
    <row r="864" ht="15.75" customHeight="1">
      <c r="A864" s="112"/>
      <c r="D864" s="77"/>
    </row>
    <row r="865" ht="15.75" customHeight="1">
      <c r="A865" s="112"/>
      <c r="D865" s="77"/>
    </row>
    <row r="866" ht="15.75" customHeight="1">
      <c r="A866" s="112"/>
      <c r="D866" s="77"/>
    </row>
    <row r="867" ht="15.75" customHeight="1">
      <c r="A867" s="112"/>
      <c r="D867" s="77"/>
    </row>
    <row r="868" ht="15.75" customHeight="1">
      <c r="A868" s="112"/>
      <c r="D868" s="77"/>
    </row>
    <row r="869" ht="15.75" customHeight="1">
      <c r="A869" s="112"/>
      <c r="D869" s="77"/>
    </row>
    <row r="870" ht="15.75" customHeight="1">
      <c r="A870" s="112"/>
      <c r="D870" s="77"/>
    </row>
    <row r="871" ht="15.75" customHeight="1">
      <c r="A871" s="112"/>
      <c r="D871" s="77"/>
    </row>
    <row r="872" ht="15.75" customHeight="1">
      <c r="A872" s="112"/>
      <c r="D872" s="77"/>
    </row>
    <row r="873" ht="15.75" customHeight="1">
      <c r="A873" s="112"/>
      <c r="D873" s="77"/>
    </row>
    <row r="874" ht="15.75" customHeight="1">
      <c r="A874" s="112"/>
      <c r="D874" s="77"/>
    </row>
    <row r="875" ht="15.75" customHeight="1">
      <c r="A875" s="112"/>
      <c r="D875" s="77"/>
    </row>
    <row r="876" ht="15.75" customHeight="1">
      <c r="A876" s="112"/>
      <c r="D876" s="77"/>
    </row>
    <row r="877" ht="15.75" customHeight="1">
      <c r="A877" s="112"/>
      <c r="D877" s="77"/>
    </row>
    <row r="878" ht="15.75" customHeight="1">
      <c r="A878" s="112"/>
      <c r="D878" s="77"/>
    </row>
    <row r="879" ht="15.75" customHeight="1">
      <c r="A879" s="112"/>
      <c r="D879" s="77"/>
    </row>
    <row r="880" ht="15.75" customHeight="1">
      <c r="A880" s="112"/>
      <c r="D880" s="77"/>
    </row>
    <row r="881" ht="15.75" customHeight="1">
      <c r="A881" s="112"/>
      <c r="D881" s="77"/>
    </row>
    <row r="882" ht="15.75" customHeight="1">
      <c r="A882" s="112"/>
      <c r="D882" s="77"/>
    </row>
    <row r="883" ht="15.75" customHeight="1">
      <c r="A883" s="112"/>
      <c r="D883" s="77"/>
    </row>
    <row r="884" ht="15.75" customHeight="1">
      <c r="A884" s="112"/>
      <c r="D884" s="77"/>
    </row>
    <row r="885" ht="15.75" customHeight="1">
      <c r="A885" s="112"/>
      <c r="D885" s="77"/>
    </row>
    <row r="886" ht="15.75" customHeight="1">
      <c r="A886" s="112"/>
      <c r="D886" s="77"/>
    </row>
    <row r="887" ht="15.75" customHeight="1">
      <c r="A887" s="112"/>
      <c r="D887" s="77"/>
    </row>
    <row r="888" ht="15.75" customHeight="1">
      <c r="A888" s="112"/>
      <c r="D888" s="77"/>
    </row>
    <row r="889" ht="15.75" customHeight="1">
      <c r="A889" s="112"/>
      <c r="D889" s="77"/>
    </row>
    <row r="890" ht="15.75" customHeight="1">
      <c r="A890" s="112"/>
      <c r="D890" s="77"/>
    </row>
    <row r="891" ht="15.75" customHeight="1">
      <c r="A891" s="112"/>
      <c r="D891" s="77"/>
    </row>
    <row r="892" ht="15.75" customHeight="1">
      <c r="A892" s="112"/>
      <c r="D892" s="77"/>
    </row>
    <row r="893" ht="15.75" customHeight="1">
      <c r="A893" s="112"/>
      <c r="D893" s="77"/>
    </row>
    <row r="894" ht="15.75" customHeight="1">
      <c r="A894" s="112"/>
      <c r="D894" s="77"/>
    </row>
    <row r="895" ht="15.75" customHeight="1">
      <c r="A895" s="112"/>
      <c r="D895" s="77"/>
    </row>
    <row r="896" ht="15.75" customHeight="1">
      <c r="A896" s="112"/>
      <c r="D896" s="77"/>
    </row>
    <row r="897" ht="15.75" customHeight="1">
      <c r="A897" s="112"/>
      <c r="D897" s="77"/>
    </row>
    <row r="898" ht="15.75" customHeight="1">
      <c r="A898" s="112"/>
      <c r="D898" s="77"/>
    </row>
    <row r="899" ht="15.75" customHeight="1">
      <c r="A899" s="112"/>
      <c r="D899" s="77"/>
    </row>
    <row r="900" ht="15.75" customHeight="1">
      <c r="A900" s="112"/>
      <c r="D900" s="77"/>
    </row>
    <row r="901" ht="15.75" customHeight="1">
      <c r="A901" s="112"/>
      <c r="D901" s="77"/>
    </row>
    <row r="902" ht="15.75" customHeight="1">
      <c r="A902" s="112"/>
      <c r="D902" s="77"/>
    </row>
    <row r="903" ht="15.75" customHeight="1">
      <c r="A903" s="112"/>
      <c r="D903" s="77"/>
    </row>
    <row r="904" ht="15.75" customHeight="1">
      <c r="A904" s="112"/>
      <c r="D904" s="77"/>
    </row>
    <row r="905" ht="15.75" customHeight="1">
      <c r="A905" s="112"/>
      <c r="D905" s="77"/>
    </row>
    <row r="906" ht="15.75" customHeight="1">
      <c r="A906" s="112"/>
      <c r="D906" s="77"/>
    </row>
    <row r="907" ht="15.75" customHeight="1">
      <c r="A907" s="112"/>
      <c r="D907" s="77"/>
    </row>
    <row r="908" ht="15.75" customHeight="1">
      <c r="A908" s="112"/>
      <c r="D908" s="77"/>
    </row>
    <row r="909" ht="15.75" customHeight="1">
      <c r="A909" s="112"/>
      <c r="D909" s="77"/>
    </row>
    <row r="910" ht="15.75" customHeight="1">
      <c r="A910" s="112"/>
      <c r="D910" s="77"/>
    </row>
    <row r="911" ht="15.75" customHeight="1">
      <c r="A911" s="112"/>
      <c r="D911" s="77"/>
    </row>
    <row r="912" ht="15.75" customHeight="1">
      <c r="A912" s="112"/>
      <c r="D912" s="77"/>
    </row>
    <row r="913" ht="15.75" customHeight="1">
      <c r="A913" s="112"/>
      <c r="D913" s="77"/>
    </row>
    <row r="914" ht="15.75" customHeight="1">
      <c r="A914" s="112"/>
      <c r="D914" s="77"/>
    </row>
    <row r="915" ht="15.75" customHeight="1">
      <c r="A915" s="112"/>
      <c r="D915" s="77"/>
    </row>
    <row r="916" ht="15.75" customHeight="1">
      <c r="A916" s="112"/>
      <c r="D916" s="77"/>
    </row>
    <row r="917" ht="15.75" customHeight="1">
      <c r="A917" s="112"/>
      <c r="D917" s="77"/>
    </row>
    <row r="918" ht="15.75" customHeight="1">
      <c r="A918" s="112"/>
      <c r="D918" s="77"/>
    </row>
    <row r="919" ht="15.75" customHeight="1">
      <c r="A919" s="112"/>
      <c r="D919" s="77"/>
    </row>
    <row r="920" ht="15.75" customHeight="1">
      <c r="A920" s="112"/>
      <c r="D920" s="77"/>
    </row>
    <row r="921" ht="15.75" customHeight="1">
      <c r="A921" s="112"/>
      <c r="D921" s="77"/>
    </row>
    <row r="922" ht="15.75" customHeight="1">
      <c r="A922" s="112"/>
      <c r="D922" s="77"/>
    </row>
    <row r="923" ht="15.75" customHeight="1">
      <c r="A923" s="112"/>
      <c r="D923" s="77"/>
    </row>
    <row r="924" ht="15.75" customHeight="1">
      <c r="A924" s="112"/>
      <c r="D924" s="77"/>
    </row>
    <row r="925" ht="15.75" customHeight="1">
      <c r="A925" s="112"/>
      <c r="D925" s="77"/>
    </row>
    <row r="926" ht="15.75" customHeight="1">
      <c r="A926" s="112"/>
      <c r="D926" s="77"/>
    </row>
    <row r="927" ht="15.75" customHeight="1">
      <c r="A927" s="112"/>
      <c r="D927" s="77"/>
    </row>
    <row r="928" ht="15.75" customHeight="1">
      <c r="A928" s="112"/>
      <c r="D928" s="77"/>
    </row>
    <row r="929" ht="15.75" customHeight="1">
      <c r="A929" s="112"/>
      <c r="D929" s="77"/>
    </row>
    <row r="930" ht="15.75" customHeight="1">
      <c r="A930" s="112"/>
      <c r="D930" s="77"/>
    </row>
    <row r="931" ht="15.75" customHeight="1">
      <c r="A931" s="112"/>
      <c r="D931" s="77"/>
    </row>
    <row r="932" ht="15.75" customHeight="1">
      <c r="A932" s="112"/>
      <c r="D932" s="77"/>
    </row>
    <row r="933" ht="15.75" customHeight="1">
      <c r="A933" s="112"/>
      <c r="D933" s="77"/>
    </row>
    <row r="934" ht="15.75" customHeight="1">
      <c r="A934" s="112"/>
      <c r="D934" s="77"/>
    </row>
    <row r="935" ht="15.75" customHeight="1">
      <c r="A935" s="112"/>
      <c r="D935" s="77"/>
    </row>
    <row r="936" ht="15.75" customHeight="1">
      <c r="A936" s="112"/>
      <c r="D936" s="77"/>
    </row>
    <row r="937" ht="15.75" customHeight="1">
      <c r="A937" s="112"/>
      <c r="D937" s="77"/>
    </row>
    <row r="938" ht="15.75" customHeight="1">
      <c r="A938" s="112"/>
      <c r="D938" s="77"/>
    </row>
    <row r="939" ht="15.75" customHeight="1">
      <c r="A939" s="112"/>
      <c r="D939" s="77"/>
    </row>
    <row r="940" ht="15.75" customHeight="1">
      <c r="A940" s="112"/>
      <c r="D940" s="77"/>
    </row>
    <row r="941" ht="15.75" customHeight="1">
      <c r="A941" s="112"/>
      <c r="D941" s="77"/>
    </row>
    <row r="942" ht="15.75" customHeight="1">
      <c r="A942" s="112"/>
      <c r="D942" s="77"/>
    </row>
    <row r="943" ht="15.75" customHeight="1">
      <c r="A943" s="112"/>
      <c r="D943" s="77"/>
    </row>
    <row r="944" ht="15.75" customHeight="1">
      <c r="A944" s="112"/>
      <c r="D944" s="77"/>
    </row>
    <row r="945" ht="15.75" customHeight="1">
      <c r="A945" s="112"/>
      <c r="D945" s="77"/>
    </row>
    <row r="946" ht="15.75" customHeight="1">
      <c r="A946" s="112"/>
      <c r="D946" s="77"/>
    </row>
    <row r="947" ht="15.75" customHeight="1">
      <c r="A947" s="112"/>
      <c r="D947" s="77"/>
    </row>
    <row r="948" ht="15.75" customHeight="1">
      <c r="A948" s="112"/>
      <c r="D948" s="77"/>
    </row>
    <row r="949" ht="15.75" customHeight="1">
      <c r="A949" s="112"/>
      <c r="D949" s="77"/>
    </row>
    <row r="950" ht="15.75" customHeight="1">
      <c r="A950" s="112"/>
      <c r="D950" s="77"/>
    </row>
    <row r="951" ht="15.75" customHeight="1">
      <c r="A951" s="112"/>
      <c r="D951" s="77"/>
    </row>
    <row r="952" ht="15.75" customHeight="1">
      <c r="A952" s="112"/>
      <c r="D952" s="77"/>
    </row>
    <row r="953" ht="15.75" customHeight="1">
      <c r="A953" s="112"/>
      <c r="D953" s="77"/>
    </row>
    <row r="954" ht="15.75" customHeight="1">
      <c r="A954" s="112"/>
      <c r="D954" s="77"/>
    </row>
    <row r="955" ht="15.75" customHeight="1">
      <c r="A955" s="112"/>
      <c r="D955" s="77"/>
    </row>
    <row r="956" ht="15.75" customHeight="1">
      <c r="A956" s="112"/>
      <c r="D956" s="77"/>
    </row>
    <row r="957" ht="15.75" customHeight="1">
      <c r="A957" s="112"/>
      <c r="D957" s="77"/>
    </row>
    <row r="958" ht="15.75" customHeight="1">
      <c r="A958" s="112"/>
      <c r="D958" s="77"/>
    </row>
    <row r="959" ht="15.75" customHeight="1">
      <c r="A959" s="112"/>
      <c r="D959" s="77"/>
    </row>
    <row r="960" ht="15.75" customHeight="1">
      <c r="A960" s="112"/>
      <c r="D960" s="77"/>
    </row>
    <row r="961" ht="15.75" customHeight="1">
      <c r="A961" s="112"/>
      <c r="D961" s="77"/>
    </row>
    <row r="962" ht="15.75" customHeight="1">
      <c r="A962" s="112"/>
      <c r="D962" s="77"/>
    </row>
    <row r="963" ht="15.75" customHeight="1">
      <c r="A963" s="112"/>
      <c r="D963" s="77"/>
    </row>
    <row r="964" ht="15.75" customHeight="1">
      <c r="A964" s="112"/>
      <c r="D964" s="77"/>
    </row>
    <row r="965" ht="15.75" customHeight="1">
      <c r="A965" s="112"/>
      <c r="D965" s="77"/>
    </row>
    <row r="966" ht="15.75" customHeight="1">
      <c r="A966" s="112"/>
      <c r="D966" s="77"/>
    </row>
    <row r="967" ht="15.75" customHeight="1">
      <c r="A967" s="112"/>
      <c r="D967" s="77"/>
    </row>
    <row r="968" ht="15.75" customHeight="1">
      <c r="A968" s="112"/>
      <c r="D968" s="77"/>
    </row>
    <row r="969" ht="15.75" customHeight="1">
      <c r="A969" s="112"/>
      <c r="D969" s="77"/>
    </row>
    <row r="970" ht="15.75" customHeight="1">
      <c r="A970" s="112"/>
      <c r="D970" s="77"/>
    </row>
    <row r="971" ht="15.75" customHeight="1">
      <c r="A971" s="112"/>
      <c r="D971" s="77"/>
    </row>
    <row r="972" ht="15.75" customHeight="1">
      <c r="A972" s="112"/>
      <c r="D972" s="77"/>
    </row>
    <row r="973" ht="15.75" customHeight="1">
      <c r="A973" s="112"/>
      <c r="D973" s="77"/>
    </row>
    <row r="974" ht="15.75" customHeight="1">
      <c r="A974" s="112"/>
      <c r="D974" s="77"/>
    </row>
    <row r="975" ht="15.75" customHeight="1">
      <c r="A975" s="112"/>
      <c r="D975" s="77"/>
    </row>
    <row r="976" ht="15.75" customHeight="1">
      <c r="A976" s="112"/>
      <c r="D976" s="77"/>
    </row>
    <row r="977" ht="15.75" customHeight="1">
      <c r="A977" s="112"/>
      <c r="D977" s="77"/>
    </row>
    <row r="978" ht="15.75" customHeight="1">
      <c r="A978" s="112"/>
      <c r="D978" s="77"/>
    </row>
    <row r="979" ht="15.75" customHeight="1">
      <c r="A979" s="112"/>
      <c r="D979" s="77"/>
    </row>
    <row r="980" ht="15.75" customHeight="1">
      <c r="A980" s="112"/>
      <c r="D980" s="77"/>
    </row>
    <row r="981" ht="15.75" customHeight="1">
      <c r="A981" s="112"/>
      <c r="D981" s="77"/>
    </row>
    <row r="982" ht="15.75" customHeight="1">
      <c r="A982" s="112"/>
      <c r="D982" s="77"/>
    </row>
    <row r="983" ht="15.75" customHeight="1">
      <c r="A983" s="112"/>
      <c r="D983" s="77"/>
    </row>
    <row r="984" ht="15.75" customHeight="1">
      <c r="A984" s="112"/>
      <c r="D984" s="77"/>
    </row>
    <row r="985" ht="15.75" customHeight="1">
      <c r="A985" s="112"/>
      <c r="D985" s="77"/>
    </row>
    <row r="986" ht="15.75" customHeight="1">
      <c r="A986" s="112"/>
      <c r="D986" s="77"/>
    </row>
    <row r="987" ht="15.75" customHeight="1">
      <c r="A987" s="112"/>
      <c r="D987" s="77"/>
    </row>
    <row r="988" ht="15.75" customHeight="1">
      <c r="A988" s="112"/>
      <c r="D988" s="77"/>
    </row>
    <row r="989" ht="15.75" customHeight="1">
      <c r="A989" s="112"/>
      <c r="D989" s="77"/>
    </row>
    <row r="990" ht="15.75" customHeight="1">
      <c r="A990" s="112"/>
      <c r="D990" s="77"/>
    </row>
    <row r="991" ht="15.75" customHeight="1">
      <c r="A991" s="112"/>
      <c r="D991" s="77"/>
    </row>
    <row r="992" ht="15.75" customHeight="1">
      <c r="A992" s="112"/>
      <c r="D992" s="77"/>
    </row>
    <row r="993" ht="15.75" customHeight="1">
      <c r="A993" s="112"/>
      <c r="D993" s="77"/>
    </row>
    <row r="994" ht="15.75" customHeight="1">
      <c r="A994" s="112"/>
      <c r="D994" s="77"/>
    </row>
    <row r="995" ht="15.75" customHeight="1">
      <c r="A995" s="112"/>
      <c r="D995" s="77"/>
    </row>
    <row r="996" ht="15.75" customHeight="1">
      <c r="A996" s="112"/>
      <c r="D996" s="77"/>
    </row>
    <row r="997" ht="15.75" customHeight="1">
      <c r="A997" s="112"/>
      <c r="D997" s="77"/>
    </row>
    <row r="998" ht="15.75" customHeight="1">
      <c r="A998" s="112"/>
      <c r="D998" s="77"/>
    </row>
    <row r="999" ht="15.75" customHeight="1">
      <c r="A999" s="112"/>
      <c r="D999" s="77"/>
    </row>
    <row r="1000" ht="15.75" customHeight="1">
      <c r="A1000" s="112"/>
      <c r="D1000" s="77"/>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58BB7"/>
    <outlinePr summaryBelow="0" summaryRight="0"/>
    <pageSetUpPr fitToPage="1"/>
  </sheetPr>
  <sheetViews>
    <sheetView workbookViewId="0"/>
  </sheetViews>
  <sheetFormatPr customHeight="1" defaultColWidth="14.43" defaultRowHeight="15.0"/>
  <cols>
    <col customWidth="1" min="1" max="1" width="81.29"/>
    <col customWidth="1" min="2" max="2" width="23.0"/>
    <col customWidth="1" min="3" max="3" width="21.43"/>
    <col customWidth="1" min="4" max="4" width="44.43"/>
    <col customWidth="1" min="5" max="5" width="24.43"/>
    <col customWidth="1" min="6" max="6" width="52.43"/>
    <col customWidth="1" min="8" max="8" width="53.0"/>
  </cols>
  <sheetData>
    <row r="1" ht="15.75" customHeight="1">
      <c r="A1" s="113" t="s">
        <v>295</v>
      </c>
      <c r="B1" s="113" t="s">
        <v>296</v>
      </c>
      <c r="C1" s="114" t="s">
        <v>297</v>
      </c>
      <c r="D1" s="113" t="s">
        <v>298</v>
      </c>
      <c r="E1" s="113" t="s">
        <v>299</v>
      </c>
      <c r="F1" s="115" t="s">
        <v>300</v>
      </c>
      <c r="G1" s="116"/>
      <c r="H1" s="116"/>
      <c r="I1" s="117"/>
      <c r="J1" s="117"/>
      <c r="K1" s="117"/>
      <c r="L1" s="117"/>
      <c r="M1" s="117"/>
      <c r="N1" s="117"/>
      <c r="O1" s="117"/>
      <c r="P1" s="117"/>
      <c r="Q1" s="117"/>
      <c r="R1" s="117"/>
      <c r="S1" s="117"/>
      <c r="T1" s="117"/>
      <c r="U1" s="117"/>
      <c r="V1" s="117"/>
      <c r="W1" s="117"/>
      <c r="X1" s="117"/>
      <c r="Y1" s="117"/>
      <c r="Z1" s="117"/>
    </row>
    <row r="2" ht="30.0" customHeight="1">
      <c r="A2" s="59">
        <v>1.0</v>
      </c>
      <c r="B2" s="118" t="s">
        <v>301</v>
      </c>
      <c r="C2" s="119" t="s">
        <v>302</v>
      </c>
      <c r="D2" s="120"/>
      <c r="E2" s="121">
        <v>43922.0</v>
      </c>
      <c r="F2" s="122"/>
    </row>
    <row r="3" ht="30.0" customHeight="1">
      <c r="A3" s="59">
        <v>2.0</v>
      </c>
      <c r="B3" s="123" t="s">
        <v>303</v>
      </c>
      <c r="C3" s="124" t="s">
        <v>304</v>
      </c>
      <c r="D3" s="120"/>
      <c r="E3" s="121">
        <v>43922.0</v>
      </c>
      <c r="F3" s="122"/>
    </row>
    <row r="4" ht="30.0" customHeight="1">
      <c r="A4" s="59">
        <v>3.0</v>
      </c>
      <c r="B4" s="123" t="s">
        <v>305</v>
      </c>
      <c r="C4" s="124" t="s">
        <v>306</v>
      </c>
      <c r="D4" s="120"/>
      <c r="E4" s="121">
        <v>43922.0</v>
      </c>
      <c r="F4" s="122"/>
    </row>
    <row r="5" ht="30.0" customHeight="1">
      <c r="A5" s="59">
        <v>4.0</v>
      </c>
      <c r="B5" s="118" t="s">
        <v>307</v>
      </c>
      <c r="C5" s="124" t="s">
        <v>308</v>
      </c>
      <c r="D5" s="120"/>
      <c r="E5" s="121">
        <v>43922.0</v>
      </c>
      <c r="F5" s="122"/>
    </row>
    <row r="6" ht="30.0" customHeight="1">
      <c r="A6" s="59">
        <v>5.0</v>
      </c>
      <c r="B6" s="118" t="s">
        <v>309</v>
      </c>
      <c r="C6" s="124" t="s">
        <v>310</v>
      </c>
      <c r="D6" s="120"/>
      <c r="E6" s="121">
        <v>43922.0</v>
      </c>
      <c r="F6" s="122"/>
    </row>
    <row r="7" ht="30.0" customHeight="1">
      <c r="A7" s="59">
        <v>6.0</v>
      </c>
      <c r="B7" s="118" t="s">
        <v>311</v>
      </c>
      <c r="C7" s="124" t="s">
        <v>312</v>
      </c>
      <c r="D7" s="120"/>
      <c r="E7" s="121">
        <v>43922.0</v>
      </c>
      <c r="F7" s="122"/>
    </row>
    <row r="8" ht="30.0" customHeight="1">
      <c r="A8" s="59">
        <v>7.0</v>
      </c>
      <c r="B8" s="118" t="s">
        <v>313</v>
      </c>
      <c r="C8" s="124" t="s">
        <v>314</v>
      </c>
      <c r="D8" s="120"/>
      <c r="E8" s="121">
        <v>43922.0</v>
      </c>
      <c r="F8" s="122"/>
    </row>
    <row r="9" ht="30.0" customHeight="1">
      <c r="A9" s="59">
        <v>8.0</v>
      </c>
      <c r="B9" s="118" t="s">
        <v>315</v>
      </c>
      <c r="C9" s="124" t="s">
        <v>316</v>
      </c>
      <c r="D9" s="120"/>
      <c r="E9" s="121">
        <v>43922.0</v>
      </c>
      <c r="F9" s="122"/>
    </row>
    <row r="10" ht="30.0" customHeight="1">
      <c r="A10" s="59">
        <v>9.0</v>
      </c>
      <c r="B10" s="118" t="s">
        <v>317</v>
      </c>
      <c r="C10" s="124" t="s">
        <v>318</v>
      </c>
      <c r="D10" s="120"/>
      <c r="E10" s="121">
        <v>43922.0</v>
      </c>
      <c r="F10" s="125" t="s">
        <v>319</v>
      </c>
    </row>
    <row r="11" ht="30.0" customHeight="1">
      <c r="A11" s="59">
        <v>10.0</v>
      </c>
      <c r="B11" s="123" t="s">
        <v>320</v>
      </c>
      <c r="C11" s="124" t="s">
        <v>321</v>
      </c>
      <c r="D11" s="126" t="s">
        <v>322</v>
      </c>
      <c r="E11" s="121">
        <v>43922.0</v>
      </c>
      <c r="F11" s="125" t="s">
        <v>323</v>
      </c>
    </row>
    <row r="12" ht="30.0" customHeight="1">
      <c r="A12" s="59">
        <v>11.0</v>
      </c>
      <c r="B12" s="123" t="s">
        <v>324</v>
      </c>
      <c r="C12" s="124" t="s">
        <v>325</v>
      </c>
      <c r="D12" s="126" t="s">
        <v>326</v>
      </c>
      <c r="E12" s="121">
        <v>43922.0</v>
      </c>
      <c r="F12" s="125" t="s">
        <v>327</v>
      </c>
    </row>
    <row r="13" ht="30.0" customHeight="1">
      <c r="A13" s="59">
        <v>12.0</v>
      </c>
      <c r="B13" s="118" t="s">
        <v>328</v>
      </c>
      <c r="C13" s="124" t="s">
        <v>329</v>
      </c>
      <c r="D13" s="120"/>
      <c r="E13" s="121">
        <v>43923.0</v>
      </c>
      <c r="F13" s="122" t="s">
        <v>330</v>
      </c>
    </row>
    <row r="14" ht="15.75" customHeight="1">
      <c r="A14" s="127"/>
      <c r="B14" s="128"/>
      <c r="C14" s="129"/>
      <c r="D14" s="120"/>
      <c r="E14" s="110"/>
      <c r="F14" s="130"/>
      <c r="H14" s="131"/>
    </row>
    <row r="15" ht="15.75" customHeight="1">
      <c r="A15" s="132" t="s">
        <v>64</v>
      </c>
      <c r="B15" s="133" t="s">
        <v>331</v>
      </c>
      <c r="C15" s="134" t="s">
        <v>332</v>
      </c>
      <c r="D15" s="135" t="s">
        <v>333</v>
      </c>
      <c r="E15" s="136" t="s">
        <v>334</v>
      </c>
      <c r="H15" s="131"/>
    </row>
    <row r="16" ht="49.5" customHeight="1">
      <c r="A16" s="82" t="s">
        <v>26</v>
      </c>
      <c r="B16" s="59"/>
      <c r="C16" s="83"/>
      <c r="D16" s="120"/>
      <c r="E16" s="111"/>
      <c r="H16" s="131"/>
    </row>
    <row r="17" ht="49.5" customHeight="1">
      <c r="A17" s="85" t="s">
        <v>66</v>
      </c>
      <c r="B17" s="137" t="s">
        <v>335</v>
      </c>
      <c r="C17" s="83">
        <v>100.0</v>
      </c>
      <c r="D17" s="120" t="s">
        <v>336</v>
      </c>
      <c r="E17" s="111">
        <v>1.0</v>
      </c>
      <c r="H17" s="131"/>
    </row>
    <row r="18" ht="49.5" customHeight="1">
      <c r="A18" s="85" t="s">
        <v>67</v>
      </c>
      <c r="B18" s="137" t="s">
        <v>335</v>
      </c>
      <c r="C18" s="83">
        <v>100.0</v>
      </c>
      <c r="D18" s="120" t="s">
        <v>337</v>
      </c>
      <c r="E18" s="111">
        <v>3.0</v>
      </c>
      <c r="H18" s="131"/>
    </row>
    <row r="19" ht="49.5" customHeight="1">
      <c r="A19" s="85" t="s">
        <v>68</v>
      </c>
      <c r="B19" s="137" t="s">
        <v>335</v>
      </c>
      <c r="C19" s="83">
        <v>100.0</v>
      </c>
      <c r="D19" s="138" t="s">
        <v>337</v>
      </c>
      <c r="E19" s="111">
        <v>3.0</v>
      </c>
      <c r="H19" s="131"/>
    </row>
    <row r="20" ht="49.5" customHeight="1">
      <c r="A20" s="139" t="s">
        <v>69</v>
      </c>
      <c r="B20" s="137"/>
      <c r="C20" s="140">
        <f>AVERAGE(C17:C19)</f>
        <v>100</v>
      </c>
      <c r="D20" s="120"/>
      <c r="E20" s="111"/>
      <c r="H20" s="131"/>
    </row>
    <row r="21" ht="49.5" customHeight="1">
      <c r="A21" s="82" t="s">
        <v>27</v>
      </c>
      <c r="B21" s="137"/>
      <c r="C21" s="83"/>
      <c r="D21" s="120"/>
      <c r="E21" s="111"/>
      <c r="H21" s="131"/>
    </row>
    <row r="22" ht="178.5" customHeight="1">
      <c r="A22" s="85" t="s">
        <v>70</v>
      </c>
      <c r="B22" s="137" t="s">
        <v>338</v>
      </c>
      <c r="C22" s="83">
        <f t="shared" ref="C22:C25" si="1">IF(B22="Yes", 100, IF(B22="no", 0, IF(B22="partially", 50)))</f>
        <v>0</v>
      </c>
      <c r="D22" s="120" t="s">
        <v>339</v>
      </c>
      <c r="E22" s="111">
        <v>3.0</v>
      </c>
      <c r="H22" s="131"/>
    </row>
    <row r="23" ht="49.5" customHeight="1">
      <c r="A23" s="85" t="s">
        <v>71</v>
      </c>
      <c r="B23" s="137" t="s">
        <v>338</v>
      </c>
      <c r="C23" s="83">
        <f t="shared" si="1"/>
        <v>0</v>
      </c>
      <c r="D23" s="120" t="s">
        <v>340</v>
      </c>
      <c r="E23" s="111"/>
      <c r="H23" s="131"/>
    </row>
    <row r="24" ht="49.5" customHeight="1">
      <c r="A24" s="85" t="s">
        <v>72</v>
      </c>
      <c r="B24" s="137" t="s">
        <v>338</v>
      </c>
      <c r="C24" s="83">
        <f t="shared" si="1"/>
        <v>0</v>
      </c>
      <c r="D24" s="120" t="s">
        <v>340</v>
      </c>
      <c r="E24" s="111"/>
      <c r="H24" s="131"/>
    </row>
    <row r="25" ht="49.5" customHeight="1">
      <c r="A25" s="85" t="s">
        <v>73</v>
      </c>
      <c r="B25" s="137" t="s">
        <v>338</v>
      </c>
      <c r="C25" s="83">
        <f t="shared" si="1"/>
        <v>0</v>
      </c>
      <c r="D25" s="120" t="s">
        <v>341</v>
      </c>
      <c r="E25" s="111"/>
      <c r="H25" s="131"/>
    </row>
    <row r="26" ht="49.5" customHeight="1">
      <c r="A26" s="139" t="s">
        <v>74</v>
      </c>
      <c r="B26" s="137"/>
      <c r="C26" s="140">
        <f>AVERAGE(C22:C25)</f>
        <v>0</v>
      </c>
      <c r="D26" s="120"/>
      <c r="E26" s="111"/>
      <c r="H26" s="131"/>
    </row>
    <row r="27" ht="49.5" customHeight="1">
      <c r="A27" s="82" t="s">
        <v>28</v>
      </c>
      <c r="B27" s="137"/>
      <c r="C27" s="83"/>
      <c r="D27" s="120"/>
      <c r="E27" s="111"/>
      <c r="H27" s="131"/>
    </row>
    <row r="28" ht="160.5" customHeight="1">
      <c r="A28" s="85" t="s">
        <v>75</v>
      </c>
      <c r="B28" s="137" t="s">
        <v>335</v>
      </c>
      <c r="C28" s="83">
        <f t="shared" ref="C28:C34" si="2">IF(B28="Yes", 100, IF(B28="no", 0, IF(B28="partially", 50)))</f>
        <v>100</v>
      </c>
      <c r="D28" s="126" t="s">
        <v>342</v>
      </c>
      <c r="E28" s="111">
        <v>3.0</v>
      </c>
      <c r="H28" s="131"/>
    </row>
    <row r="29" ht="163.5" customHeight="1">
      <c r="A29" s="85" t="s">
        <v>76</v>
      </c>
      <c r="B29" s="137" t="s">
        <v>343</v>
      </c>
      <c r="C29" s="83">
        <f t="shared" si="2"/>
        <v>50</v>
      </c>
      <c r="D29" s="141" t="s">
        <v>344</v>
      </c>
      <c r="E29" s="111">
        <v>3.0</v>
      </c>
      <c r="H29" s="131"/>
    </row>
    <row r="30" ht="49.5" customHeight="1">
      <c r="A30" s="85" t="s">
        <v>77</v>
      </c>
      <c r="B30" s="137" t="s">
        <v>338</v>
      </c>
      <c r="C30" s="83">
        <f t="shared" si="2"/>
        <v>0</v>
      </c>
      <c r="D30" s="120" t="s">
        <v>340</v>
      </c>
      <c r="E30" s="111"/>
      <c r="H30" s="131"/>
    </row>
    <row r="31" ht="49.5" customHeight="1">
      <c r="A31" s="85" t="s">
        <v>78</v>
      </c>
      <c r="B31" s="137" t="s">
        <v>338</v>
      </c>
      <c r="C31" s="83">
        <f t="shared" si="2"/>
        <v>0</v>
      </c>
      <c r="D31" s="120" t="s">
        <v>340</v>
      </c>
      <c r="E31" s="111"/>
      <c r="H31" s="131"/>
    </row>
    <row r="32" ht="49.5" customHeight="1">
      <c r="A32" s="85" t="s">
        <v>79</v>
      </c>
      <c r="B32" s="137" t="s">
        <v>338</v>
      </c>
      <c r="C32" s="83">
        <f t="shared" si="2"/>
        <v>0</v>
      </c>
      <c r="D32" s="120" t="s">
        <v>340</v>
      </c>
      <c r="E32" s="111"/>
      <c r="H32" s="131"/>
    </row>
    <row r="33" ht="49.5" customHeight="1">
      <c r="A33" s="85" t="s">
        <v>80</v>
      </c>
      <c r="B33" s="137" t="s">
        <v>338</v>
      </c>
      <c r="C33" s="83">
        <f t="shared" si="2"/>
        <v>0</v>
      </c>
      <c r="D33" s="120" t="s">
        <v>340</v>
      </c>
      <c r="E33" s="111"/>
      <c r="H33" s="131"/>
    </row>
    <row r="34" ht="49.5" customHeight="1">
      <c r="A34" s="85" t="s">
        <v>345</v>
      </c>
      <c r="B34" s="137" t="s">
        <v>338</v>
      </c>
      <c r="C34" s="83">
        <f t="shared" si="2"/>
        <v>0</v>
      </c>
      <c r="D34" s="120" t="s">
        <v>340</v>
      </c>
      <c r="E34" s="111"/>
      <c r="H34" s="131"/>
    </row>
    <row r="35" ht="49.5" customHeight="1">
      <c r="A35" s="139" t="s">
        <v>82</v>
      </c>
      <c r="B35" s="137"/>
      <c r="C35" s="140">
        <f>AVERAGE(C28:C34)</f>
        <v>21.42857143</v>
      </c>
      <c r="D35" s="120"/>
      <c r="E35" s="111"/>
      <c r="H35" s="131"/>
    </row>
    <row r="36" ht="49.5" customHeight="1">
      <c r="A36" s="82" t="s">
        <v>29</v>
      </c>
      <c r="B36" s="137"/>
      <c r="C36" s="83"/>
      <c r="D36" s="120"/>
      <c r="E36" s="111"/>
      <c r="H36" s="131"/>
    </row>
    <row r="37" ht="49.5" customHeight="1">
      <c r="A37" s="85" t="s">
        <v>83</v>
      </c>
      <c r="B37" s="137" t="s">
        <v>338</v>
      </c>
      <c r="C37" s="83">
        <f t="shared" ref="C37:C39" si="3">IF(B37="Yes", 100, IF(B37="no", 0, IF(B37="partially", 50)))</f>
        <v>0</v>
      </c>
      <c r="D37" s="120" t="s">
        <v>346</v>
      </c>
      <c r="E37" s="111"/>
      <c r="H37" s="131"/>
    </row>
    <row r="38" ht="49.5" customHeight="1">
      <c r="A38" s="85" t="s">
        <v>84</v>
      </c>
      <c r="B38" s="137" t="s">
        <v>338</v>
      </c>
      <c r="C38" s="83">
        <f t="shared" si="3"/>
        <v>0</v>
      </c>
      <c r="D38" s="120" t="s">
        <v>346</v>
      </c>
      <c r="E38" s="111"/>
      <c r="H38" s="131"/>
    </row>
    <row r="39" ht="49.5" customHeight="1">
      <c r="A39" s="85" t="s">
        <v>85</v>
      </c>
      <c r="B39" s="137" t="s">
        <v>338</v>
      </c>
      <c r="C39" s="83">
        <f t="shared" si="3"/>
        <v>0</v>
      </c>
      <c r="D39" s="120" t="s">
        <v>346</v>
      </c>
      <c r="E39" s="111"/>
      <c r="H39" s="131"/>
    </row>
    <row r="40" ht="49.5" customHeight="1">
      <c r="A40" s="139" t="s">
        <v>86</v>
      </c>
      <c r="B40" s="137"/>
      <c r="C40" s="140">
        <f>AVERAGE(C37:C39)</f>
        <v>0</v>
      </c>
      <c r="D40" s="120"/>
      <c r="E40" s="111"/>
      <c r="H40" s="131"/>
    </row>
    <row r="41" ht="49.5" customHeight="1">
      <c r="A41" s="82" t="s">
        <v>30</v>
      </c>
      <c r="B41" s="137"/>
      <c r="C41" s="83"/>
      <c r="D41" s="120"/>
      <c r="E41" s="111"/>
      <c r="H41" s="131"/>
    </row>
    <row r="42" ht="49.5" customHeight="1">
      <c r="A42" s="85" t="s">
        <v>87</v>
      </c>
      <c r="B42" s="137" t="s">
        <v>338</v>
      </c>
      <c r="C42" s="83">
        <f t="shared" ref="C42:C53" si="4">IF(B42="Yes", 100, IF(B42="no", 0, IF(B4="partially", 50)))</f>
        <v>0</v>
      </c>
      <c r="D42" s="120" t="s">
        <v>340</v>
      </c>
      <c r="E42" s="111"/>
      <c r="H42" s="131"/>
    </row>
    <row r="43" ht="49.5" customHeight="1">
      <c r="A43" s="85" t="s">
        <v>88</v>
      </c>
      <c r="B43" s="137" t="s">
        <v>338</v>
      </c>
      <c r="C43" s="83">
        <f t="shared" si="4"/>
        <v>0</v>
      </c>
      <c r="D43" s="120" t="s">
        <v>340</v>
      </c>
      <c r="E43" s="111"/>
      <c r="H43" s="131"/>
    </row>
    <row r="44" ht="49.5" customHeight="1">
      <c r="A44" s="85" t="s">
        <v>89</v>
      </c>
      <c r="B44" s="137" t="s">
        <v>338</v>
      </c>
      <c r="C44" s="83">
        <f t="shared" si="4"/>
        <v>0</v>
      </c>
      <c r="D44" s="120" t="s">
        <v>340</v>
      </c>
      <c r="E44" s="111"/>
      <c r="H44" s="131"/>
    </row>
    <row r="45" ht="49.5" customHeight="1">
      <c r="A45" s="85" t="s">
        <v>90</v>
      </c>
      <c r="B45" s="137" t="s">
        <v>338</v>
      </c>
      <c r="C45" s="83">
        <f t="shared" si="4"/>
        <v>0</v>
      </c>
      <c r="D45" s="120" t="s">
        <v>340</v>
      </c>
      <c r="E45" s="111"/>
      <c r="H45" s="131"/>
    </row>
    <row r="46" ht="49.5" customHeight="1">
      <c r="A46" s="85" t="s">
        <v>347</v>
      </c>
      <c r="B46" s="137" t="s">
        <v>338</v>
      </c>
      <c r="C46" s="83">
        <f t="shared" si="4"/>
        <v>0</v>
      </c>
      <c r="D46" s="120" t="s">
        <v>340</v>
      </c>
      <c r="E46" s="111"/>
      <c r="H46" s="131"/>
    </row>
    <row r="47" ht="49.5" customHeight="1">
      <c r="A47" s="85" t="s">
        <v>92</v>
      </c>
      <c r="B47" s="137" t="s">
        <v>338</v>
      </c>
      <c r="C47" s="83">
        <f t="shared" si="4"/>
        <v>0</v>
      </c>
      <c r="D47" s="120" t="s">
        <v>340</v>
      </c>
      <c r="E47" s="111"/>
      <c r="H47" s="131"/>
    </row>
    <row r="48" ht="49.5" customHeight="1">
      <c r="A48" s="85" t="s">
        <v>93</v>
      </c>
      <c r="B48" s="137" t="s">
        <v>338</v>
      </c>
      <c r="C48" s="83">
        <f t="shared" si="4"/>
        <v>0</v>
      </c>
      <c r="D48" s="120" t="s">
        <v>340</v>
      </c>
      <c r="E48" s="111"/>
      <c r="H48" s="131"/>
    </row>
    <row r="49" ht="49.5" customHeight="1">
      <c r="A49" s="85" t="s">
        <v>94</v>
      </c>
      <c r="B49" s="137" t="s">
        <v>338</v>
      </c>
      <c r="C49" s="83">
        <f t="shared" si="4"/>
        <v>0</v>
      </c>
      <c r="D49" s="120" t="s">
        <v>340</v>
      </c>
      <c r="E49" s="111"/>
      <c r="H49" s="131"/>
    </row>
    <row r="50" ht="49.5" customHeight="1">
      <c r="A50" s="85" t="s">
        <v>95</v>
      </c>
      <c r="B50" s="137" t="s">
        <v>338</v>
      </c>
      <c r="C50" s="83">
        <f t="shared" si="4"/>
        <v>0</v>
      </c>
      <c r="D50" s="120" t="s">
        <v>340</v>
      </c>
      <c r="E50" s="111"/>
      <c r="H50" s="131"/>
    </row>
    <row r="51" ht="49.5" customHeight="1">
      <c r="A51" s="85" t="s">
        <v>96</v>
      </c>
      <c r="B51" s="137" t="s">
        <v>338</v>
      </c>
      <c r="C51" s="83">
        <f t="shared" si="4"/>
        <v>0</v>
      </c>
      <c r="D51" s="120" t="s">
        <v>340</v>
      </c>
      <c r="E51" s="111"/>
      <c r="H51" s="131"/>
    </row>
    <row r="52" ht="49.5" customHeight="1">
      <c r="A52" s="85" t="s">
        <v>97</v>
      </c>
      <c r="B52" s="137" t="s">
        <v>338</v>
      </c>
      <c r="C52" s="83">
        <f t="shared" si="4"/>
        <v>0</v>
      </c>
      <c r="D52" s="120" t="s">
        <v>340</v>
      </c>
      <c r="E52" s="111"/>
      <c r="H52" s="131"/>
    </row>
    <row r="53" ht="49.5" customHeight="1">
      <c r="A53" s="85" t="s">
        <v>98</v>
      </c>
      <c r="B53" s="137" t="s">
        <v>338</v>
      </c>
      <c r="C53" s="83">
        <f t="shared" si="4"/>
        <v>0</v>
      </c>
      <c r="D53" s="120" t="s">
        <v>340</v>
      </c>
      <c r="E53" s="111"/>
      <c r="H53" s="131"/>
    </row>
    <row r="54" ht="49.5" customHeight="1">
      <c r="A54" s="139" t="s">
        <v>99</v>
      </c>
      <c r="B54" s="137"/>
      <c r="C54" s="140">
        <f>AVERAGE(C41:C53)</f>
        <v>0</v>
      </c>
      <c r="D54" s="120"/>
      <c r="E54" s="111"/>
      <c r="H54" s="131"/>
    </row>
    <row r="55" ht="49.5" customHeight="1">
      <c r="A55" s="82" t="s">
        <v>31</v>
      </c>
      <c r="B55" s="137"/>
      <c r="C55" s="83"/>
      <c r="D55" s="120"/>
      <c r="E55" s="111"/>
      <c r="H55" s="131"/>
    </row>
    <row r="56" ht="49.5" customHeight="1">
      <c r="A56" s="85" t="s">
        <v>100</v>
      </c>
      <c r="B56" s="137" t="s">
        <v>338</v>
      </c>
      <c r="C56" s="83">
        <f t="shared" ref="C56:C65" si="5">IF(B56="Yes", 100, IF(B56="no", 0, IF(B56="partially", 50)))</f>
        <v>0</v>
      </c>
      <c r="D56" s="120" t="s">
        <v>340</v>
      </c>
      <c r="E56" s="111"/>
      <c r="H56" s="131"/>
    </row>
    <row r="57" ht="49.5" customHeight="1">
      <c r="A57" s="85" t="s">
        <v>101</v>
      </c>
      <c r="B57" s="137" t="s">
        <v>338</v>
      </c>
      <c r="C57" s="83">
        <f t="shared" si="5"/>
        <v>0</v>
      </c>
      <c r="D57" s="120" t="s">
        <v>340</v>
      </c>
      <c r="E57" s="111"/>
      <c r="H57" s="131"/>
    </row>
    <row r="58" ht="49.5" customHeight="1">
      <c r="A58" s="85" t="s">
        <v>102</v>
      </c>
      <c r="B58" s="137" t="s">
        <v>338</v>
      </c>
      <c r="C58" s="83">
        <f t="shared" si="5"/>
        <v>0</v>
      </c>
      <c r="D58" s="120" t="s">
        <v>340</v>
      </c>
      <c r="E58" s="111"/>
      <c r="H58" s="131"/>
    </row>
    <row r="59" ht="49.5" customHeight="1">
      <c r="A59" s="85" t="s">
        <v>103</v>
      </c>
      <c r="B59" s="137" t="s">
        <v>338</v>
      </c>
      <c r="C59" s="83">
        <f t="shared" si="5"/>
        <v>0</v>
      </c>
      <c r="D59" s="120" t="s">
        <v>340</v>
      </c>
      <c r="E59" s="111"/>
      <c r="H59" s="131"/>
    </row>
    <row r="60" ht="49.5" customHeight="1">
      <c r="A60" s="85" t="s">
        <v>104</v>
      </c>
      <c r="B60" s="137" t="s">
        <v>338</v>
      </c>
      <c r="C60" s="83">
        <f t="shared" si="5"/>
        <v>0</v>
      </c>
      <c r="D60" s="120" t="s">
        <v>340</v>
      </c>
      <c r="E60" s="111"/>
      <c r="H60" s="131"/>
    </row>
    <row r="61" ht="49.5" customHeight="1">
      <c r="A61" s="85" t="s">
        <v>105</v>
      </c>
      <c r="B61" s="137" t="s">
        <v>338</v>
      </c>
      <c r="C61" s="83">
        <f t="shared" si="5"/>
        <v>0</v>
      </c>
      <c r="D61" s="120" t="s">
        <v>340</v>
      </c>
      <c r="E61" s="111"/>
      <c r="H61" s="131"/>
    </row>
    <row r="62" ht="49.5" customHeight="1">
      <c r="A62" s="85" t="s">
        <v>106</v>
      </c>
      <c r="B62" s="137" t="s">
        <v>338</v>
      </c>
      <c r="C62" s="83">
        <f t="shared" si="5"/>
        <v>0</v>
      </c>
      <c r="D62" s="120" t="s">
        <v>340</v>
      </c>
      <c r="E62" s="111"/>
      <c r="H62" s="131"/>
    </row>
    <row r="63" ht="49.5" customHeight="1">
      <c r="A63" s="85" t="s">
        <v>107</v>
      </c>
      <c r="B63" s="137" t="s">
        <v>338</v>
      </c>
      <c r="C63" s="83">
        <f t="shared" si="5"/>
        <v>0</v>
      </c>
      <c r="D63" s="120" t="s">
        <v>340</v>
      </c>
      <c r="E63" s="111"/>
      <c r="H63" s="131"/>
    </row>
    <row r="64" ht="49.5" customHeight="1">
      <c r="A64" s="85" t="s">
        <v>108</v>
      </c>
      <c r="B64" s="137" t="s">
        <v>338</v>
      </c>
      <c r="C64" s="83">
        <f t="shared" si="5"/>
        <v>0</v>
      </c>
      <c r="D64" s="120" t="s">
        <v>340</v>
      </c>
      <c r="E64" s="111"/>
      <c r="H64" s="131"/>
    </row>
    <row r="65" ht="49.5" customHeight="1">
      <c r="A65" s="85" t="s">
        <v>109</v>
      </c>
      <c r="B65" s="137" t="s">
        <v>338</v>
      </c>
      <c r="C65" s="83">
        <f t="shared" si="5"/>
        <v>0</v>
      </c>
      <c r="D65" s="120" t="s">
        <v>340</v>
      </c>
      <c r="E65" s="111"/>
      <c r="H65" s="131"/>
    </row>
    <row r="66" ht="49.5" customHeight="1">
      <c r="A66" s="139" t="s">
        <v>110</v>
      </c>
      <c r="B66" s="137"/>
      <c r="C66" s="140">
        <f>AVERAGE(C56:C65)</f>
        <v>0</v>
      </c>
      <c r="D66" s="120"/>
      <c r="E66" s="111"/>
      <c r="H66" s="131"/>
    </row>
    <row r="67" ht="49.5" customHeight="1">
      <c r="A67" s="82" t="s">
        <v>32</v>
      </c>
      <c r="B67" s="137"/>
      <c r="C67" s="83"/>
      <c r="D67" s="120"/>
      <c r="E67" s="111"/>
      <c r="H67" s="131"/>
    </row>
    <row r="68" ht="49.5" customHeight="1">
      <c r="A68" s="85" t="s">
        <v>111</v>
      </c>
      <c r="B68" s="137" t="s">
        <v>338</v>
      </c>
      <c r="C68" s="83">
        <f t="shared" ref="C68:C77" si="6">IF(B68="Yes", 100, IF(B68="no", 0, IF(B68="partially", 50)))</f>
        <v>0</v>
      </c>
      <c r="D68" s="120" t="s">
        <v>340</v>
      </c>
      <c r="E68" s="111"/>
      <c r="H68" s="131"/>
    </row>
    <row r="69" ht="49.5" customHeight="1">
      <c r="A69" s="85" t="s">
        <v>112</v>
      </c>
      <c r="B69" s="137" t="s">
        <v>338</v>
      </c>
      <c r="C69" s="83">
        <f t="shared" si="6"/>
        <v>0</v>
      </c>
      <c r="D69" s="120" t="s">
        <v>340</v>
      </c>
      <c r="E69" s="111"/>
      <c r="H69" s="131"/>
    </row>
    <row r="70" ht="49.5" customHeight="1">
      <c r="A70" s="85" t="s">
        <v>113</v>
      </c>
      <c r="B70" s="137" t="s">
        <v>338</v>
      </c>
      <c r="C70" s="83">
        <f t="shared" si="6"/>
        <v>0</v>
      </c>
      <c r="D70" s="120" t="s">
        <v>340</v>
      </c>
      <c r="E70" s="111"/>
      <c r="H70" s="131"/>
    </row>
    <row r="71" ht="49.5" customHeight="1">
      <c r="A71" s="85" t="s">
        <v>114</v>
      </c>
      <c r="B71" s="137" t="s">
        <v>338</v>
      </c>
      <c r="C71" s="83">
        <f t="shared" si="6"/>
        <v>0</v>
      </c>
      <c r="D71" s="120" t="s">
        <v>340</v>
      </c>
      <c r="E71" s="111"/>
      <c r="H71" s="131"/>
    </row>
    <row r="72" ht="49.5" customHeight="1">
      <c r="A72" s="85" t="s">
        <v>115</v>
      </c>
      <c r="B72" s="137" t="s">
        <v>338</v>
      </c>
      <c r="C72" s="83">
        <f t="shared" si="6"/>
        <v>0</v>
      </c>
      <c r="D72" s="120" t="s">
        <v>340</v>
      </c>
      <c r="E72" s="111"/>
      <c r="H72" s="131"/>
    </row>
    <row r="73" ht="49.5" customHeight="1">
      <c r="A73" s="85" t="s">
        <v>116</v>
      </c>
      <c r="B73" s="137" t="s">
        <v>338</v>
      </c>
      <c r="C73" s="83">
        <f t="shared" si="6"/>
        <v>0</v>
      </c>
      <c r="D73" s="120" t="s">
        <v>340</v>
      </c>
      <c r="E73" s="111"/>
      <c r="H73" s="131"/>
    </row>
    <row r="74" ht="49.5" customHeight="1">
      <c r="A74" s="85" t="s">
        <v>117</v>
      </c>
      <c r="B74" s="137" t="s">
        <v>338</v>
      </c>
      <c r="C74" s="83">
        <f t="shared" si="6"/>
        <v>0</v>
      </c>
      <c r="D74" s="120" t="s">
        <v>340</v>
      </c>
      <c r="E74" s="111"/>
      <c r="H74" s="131"/>
    </row>
    <row r="75" ht="49.5" customHeight="1">
      <c r="A75" s="85" t="s">
        <v>118</v>
      </c>
      <c r="B75" s="137" t="s">
        <v>338</v>
      </c>
      <c r="C75" s="83">
        <f t="shared" si="6"/>
        <v>0</v>
      </c>
      <c r="D75" s="120" t="s">
        <v>340</v>
      </c>
      <c r="E75" s="111"/>
      <c r="H75" s="131"/>
    </row>
    <row r="76" ht="49.5" customHeight="1">
      <c r="A76" s="85" t="s">
        <v>119</v>
      </c>
      <c r="B76" s="137" t="s">
        <v>338</v>
      </c>
      <c r="C76" s="83">
        <f t="shared" si="6"/>
        <v>0</v>
      </c>
      <c r="D76" s="120" t="s">
        <v>340</v>
      </c>
      <c r="E76" s="111"/>
      <c r="H76" s="131"/>
    </row>
    <row r="77" ht="49.5" customHeight="1">
      <c r="A77" s="85" t="s">
        <v>120</v>
      </c>
      <c r="B77" s="137" t="s">
        <v>338</v>
      </c>
      <c r="C77" s="83">
        <f t="shared" si="6"/>
        <v>0</v>
      </c>
      <c r="D77" s="120" t="s">
        <v>340</v>
      </c>
      <c r="E77" s="111"/>
      <c r="H77" s="131"/>
    </row>
    <row r="78" ht="49.5" customHeight="1">
      <c r="A78" s="139" t="s">
        <v>121</v>
      </c>
      <c r="B78" s="137"/>
      <c r="C78" s="140">
        <f>AVERAGE(C68:C77)</f>
        <v>0</v>
      </c>
      <c r="D78" s="120"/>
      <c r="E78" s="111"/>
      <c r="H78" s="131"/>
    </row>
    <row r="79" ht="49.5" customHeight="1">
      <c r="A79" s="82" t="s">
        <v>122</v>
      </c>
      <c r="B79" s="137"/>
      <c r="C79" s="83"/>
      <c r="D79" s="120"/>
      <c r="E79" s="111"/>
      <c r="H79" s="131"/>
    </row>
    <row r="80" ht="151.5" customHeight="1">
      <c r="A80" s="85" t="s">
        <v>123</v>
      </c>
      <c r="B80" s="137" t="s">
        <v>338</v>
      </c>
      <c r="C80" s="83">
        <v>0.0</v>
      </c>
      <c r="D80" s="126" t="s">
        <v>348</v>
      </c>
      <c r="E80" s="111">
        <v>3.0</v>
      </c>
      <c r="H80" s="131"/>
    </row>
    <row r="81" ht="174.0" customHeight="1">
      <c r="A81" s="85" t="s">
        <v>124</v>
      </c>
      <c r="B81" s="137" t="s">
        <v>338</v>
      </c>
      <c r="C81" s="83">
        <v>0.0</v>
      </c>
      <c r="D81" s="126" t="s">
        <v>348</v>
      </c>
      <c r="E81" s="111">
        <v>3.0</v>
      </c>
      <c r="H81" s="131"/>
    </row>
    <row r="82" ht="126.75" customHeight="1">
      <c r="A82" s="85" t="s">
        <v>125</v>
      </c>
      <c r="B82" s="137" t="s">
        <v>338</v>
      </c>
      <c r="C82" s="83">
        <v>0.0</v>
      </c>
      <c r="D82" s="126" t="s">
        <v>348</v>
      </c>
      <c r="E82" s="111">
        <v>3.0</v>
      </c>
      <c r="H82" s="131"/>
    </row>
    <row r="83" ht="103.5" customHeight="1">
      <c r="A83" s="85" t="s">
        <v>126</v>
      </c>
      <c r="B83" s="137" t="s">
        <v>338</v>
      </c>
      <c r="C83" s="83">
        <v>0.0</v>
      </c>
      <c r="D83" s="126" t="s">
        <v>348</v>
      </c>
      <c r="E83" s="111">
        <v>3.0</v>
      </c>
      <c r="H83" s="131"/>
    </row>
    <row r="84" ht="49.5" customHeight="1">
      <c r="A84" s="139" t="s">
        <v>127</v>
      </c>
      <c r="B84" s="137"/>
      <c r="C84" s="140">
        <f>AVERAGE(C80:C83)</f>
        <v>0</v>
      </c>
      <c r="D84" s="120"/>
      <c r="E84" s="111"/>
      <c r="H84" s="131"/>
    </row>
    <row r="85" ht="49.5" customHeight="1">
      <c r="A85" s="82" t="s">
        <v>128</v>
      </c>
      <c r="B85" s="137"/>
      <c r="C85" s="83"/>
      <c r="D85" s="120"/>
      <c r="E85" s="111"/>
      <c r="H85" s="131"/>
    </row>
    <row r="86" ht="123.75" customHeight="1">
      <c r="A86" s="85" t="s">
        <v>129</v>
      </c>
      <c r="B86" s="137" t="s">
        <v>349</v>
      </c>
      <c r="C86" s="83">
        <v>100.0</v>
      </c>
      <c r="D86" s="126" t="s">
        <v>350</v>
      </c>
      <c r="E86" s="111">
        <v>3.0</v>
      </c>
      <c r="H86" s="131"/>
    </row>
    <row r="87" ht="49.5" customHeight="1">
      <c r="A87" s="139" t="s">
        <v>130</v>
      </c>
      <c r="B87" s="137"/>
      <c r="C87" s="140">
        <v>100.0</v>
      </c>
      <c r="D87" s="120"/>
      <c r="E87" s="111"/>
      <c r="G87" s="131"/>
      <c r="H87" s="131"/>
    </row>
    <row r="88" ht="49.5" customHeight="1">
      <c r="A88" s="142" t="s">
        <v>351</v>
      </c>
      <c r="B88" s="143"/>
      <c r="C88" s="144">
        <f>AVERAGE(C87,C84,C78,C66,C54,C40,C35,C26,C20)</f>
        <v>24.6031746</v>
      </c>
      <c r="D88" s="145"/>
      <c r="E88" s="69"/>
      <c r="G88" s="116"/>
      <c r="H88" s="116"/>
      <c r="I88" s="116"/>
      <c r="J88" s="116"/>
      <c r="K88" s="116"/>
      <c r="L88" s="116"/>
      <c r="M88" s="116"/>
      <c r="N88" s="116"/>
      <c r="O88" s="116"/>
      <c r="P88" s="116"/>
      <c r="Q88" s="116"/>
      <c r="R88" s="116"/>
      <c r="S88" s="116"/>
      <c r="T88" s="116"/>
      <c r="U88" s="116"/>
      <c r="V88" s="116"/>
      <c r="W88" s="116"/>
      <c r="X88" s="116"/>
      <c r="Y88" s="116"/>
      <c r="Z88" s="116"/>
    </row>
    <row r="89" ht="49.5" customHeight="1">
      <c r="A89" s="92" t="s">
        <v>132</v>
      </c>
      <c r="B89" s="137"/>
      <c r="C89" s="83"/>
      <c r="D89" s="120"/>
      <c r="E89" s="111"/>
      <c r="H89" s="131"/>
    </row>
    <row r="90" ht="49.5" customHeight="1">
      <c r="A90" s="93" t="s">
        <v>133</v>
      </c>
      <c r="B90" s="137" t="s">
        <v>335</v>
      </c>
      <c r="C90" s="83">
        <v>100.0</v>
      </c>
      <c r="D90" s="120" t="s">
        <v>352</v>
      </c>
      <c r="E90" s="111">
        <v>1.0</v>
      </c>
      <c r="H90" s="131"/>
    </row>
    <row r="91" ht="49.5" customHeight="1">
      <c r="A91" s="93" t="s">
        <v>134</v>
      </c>
      <c r="B91" s="137" t="s">
        <v>335</v>
      </c>
      <c r="C91" s="83">
        <v>100.0</v>
      </c>
      <c r="D91" s="120" t="s">
        <v>353</v>
      </c>
      <c r="E91" s="111"/>
      <c r="H91" s="131"/>
    </row>
    <row r="92" ht="49.5" customHeight="1">
      <c r="A92" s="93" t="s">
        <v>135</v>
      </c>
      <c r="B92" s="137" t="s">
        <v>335</v>
      </c>
      <c r="C92" s="83">
        <v>100.0</v>
      </c>
      <c r="D92" s="120" t="s">
        <v>353</v>
      </c>
      <c r="E92" s="111"/>
      <c r="H92" s="131"/>
    </row>
    <row r="93" ht="49.5" customHeight="1">
      <c r="A93" s="146" t="s">
        <v>136</v>
      </c>
      <c r="B93" s="137"/>
      <c r="C93" s="147">
        <f>AVERAGE(C90:C92)</f>
        <v>100</v>
      </c>
      <c r="D93" s="120"/>
      <c r="E93" s="111"/>
      <c r="H93" s="131"/>
    </row>
    <row r="94" ht="49.5" customHeight="1">
      <c r="A94" s="92" t="s">
        <v>137</v>
      </c>
      <c r="B94" s="137"/>
      <c r="C94" s="83"/>
      <c r="D94" s="120"/>
      <c r="E94" s="111"/>
      <c r="H94" s="131"/>
    </row>
    <row r="95" ht="49.5" customHeight="1">
      <c r="A95" s="93" t="s">
        <v>138</v>
      </c>
      <c r="B95" s="137" t="s">
        <v>338</v>
      </c>
      <c r="C95" s="83">
        <v>0.0</v>
      </c>
      <c r="D95" s="120" t="s">
        <v>340</v>
      </c>
      <c r="E95" s="111"/>
      <c r="H95" s="131"/>
    </row>
    <row r="96" ht="49.5" customHeight="1">
      <c r="A96" s="93" t="s">
        <v>139</v>
      </c>
      <c r="B96" s="137" t="s">
        <v>338</v>
      </c>
      <c r="C96" s="83">
        <v>0.0</v>
      </c>
      <c r="D96" s="120" t="s">
        <v>340</v>
      </c>
      <c r="E96" s="111"/>
      <c r="H96" s="131"/>
    </row>
    <row r="97" ht="49.5" customHeight="1">
      <c r="A97" s="93" t="s">
        <v>140</v>
      </c>
      <c r="B97" s="137" t="s">
        <v>338</v>
      </c>
      <c r="C97" s="83">
        <v>0.0</v>
      </c>
      <c r="D97" s="120" t="s">
        <v>340</v>
      </c>
      <c r="E97" s="111"/>
      <c r="H97" s="131"/>
    </row>
    <row r="98" ht="49.5" customHeight="1">
      <c r="A98" s="93" t="s">
        <v>141</v>
      </c>
      <c r="B98" s="137" t="s">
        <v>338</v>
      </c>
      <c r="C98" s="83">
        <v>0.0</v>
      </c>
      <c r="D98" s="120" t="s">
        <v>354</v>
      </c>
      <c r="E98" s="111"/>
      <c r="H98" s="131"/>
    </row>
    <row r="99" ht="49.5" customHeight="1">
      <c r="A99" s="146" t="s">
        <v>142</v>
      </c>
      <c r="B99" s="137"/>
      <c r="C99" s="147">
        <f>AVERAGE(C95:C98)</f>
        <v>0</v>
      </c>
      <c r="D99" s="120"/>
      <c r="E99" s="111"/>
      <c r="H99" s="131"/>
    </row>
    <row r="100" ht="49.5" customHeight="1">
      <c r="A100" s="92" t="s">
        <v>143</v>
      </c>
      <c r="B100" s="137"/>
      <c r="C100" s="83"/>
      <c r="D100" s="120"/>
      <c r="E100" s="111"/>
      <c r="H100" s="131"/>
    </row>
    <row r="101" ht="111.0" customHeight="1">
      <c r="A101" s="93" t="s">
        <v>144</v>
      </c>
      <c r="B101" s="137" t="s">
        <v>335</v>
      </c>
      <c r="C101" s="83">
        <v>100.0</v>
      </c>
      <c r="D101" s="126" t="s">
        <v>355</v>
      </c>
      <c r="E101" s="111">
        <v>2.0</v>
      </c>
      <c r="H101" s="131"/>
    </row>
    <row r="102" ht="126.0" customHeight="1">
      <c r="A102" s="93" t="s">
        <v>145</v>
      </c>
      <c r="B102" s="137" t="s">
        <v>343</v>
      </c>
      <c r="C102" s="83">
        <v>50.0</v>
      </c>
      <c r="D102" s="120" t="s">
        <v>356</v>
      </c>
      <c r="E102" s="111">
        <v>2.0</v>
      </c>
      <c r="H102" s="131"/>
    </row>
    <row r="103" ht="240.0" customHeight="1">
      <c r="A103" s="93" t="s">
        <v>146</v>
      </c>
      <c r="B103" s="137" t="s">
        <v>343</v>
      </c>
      <c r="C103" s="83">
        <v>50.0</v>
      </c>
      <c r="D103" s="120" t="s">
        <v>357</v>
      </c>
      <c r="E103" s="111">
        <v>2.0</v>
      </c>
      <c r="H103" s="131"/>
    </row>
    <row r="104" ht="49.5" customHeight="1">
      <c r="A104" s="146" t="s">
        <v>147</v>
      </c>
      <c r="B104" s="137"/>
      <c r="C104" s="147">
        <f>AVERAGE(C101:C103)</f>
        <v>66.66666667</v>
      </c>
      <c r="D104" s="120"/>
      <c r="E104" s="111"/>
      <c r="H104" s="131"/>
    </row>
    <row r="105" ht="49.5" customHeight="1">
      <c r="A105" s="92" t="s">
        <v>148</v>
      </c>
      <c r="B105" s="137"/>
      <c r="C105" s="83"/>
      <c r="D105" s="120"/>
      <c r="E105" s="111"/>
      <c r="H105" s="131"/>
    </row>
    <row r="106" ht="147.75" customHeight="1">
      <c r="A106" s="93" t="s">
        <v>149</v>
      </c>
      <c r="B106" s="137" t="s">
        <v>338</v>
      </c>
      <c r="C106" s="83">
        <v>0.0</v>
      </c>
      <c r="D106" s="126" t="s">
        <v>358</v>
      </c>
      <c r="E106" s="111">
        <v>2.0</v>
      </c>
      <c r="H106" s="131"/>
    </row>
    <row r="107" ht="49.5" customHeight="1">
      <c r="A107" s="93" t="s">
        <v>150</v>
      </c>
      <c r="B107" s="137" t="s">
        <v>338</v>
      </c>
      <c r="C107" s="83">
        <v>0.0</v>
      </c>
      <c r="D107" s="120" t="s">
        <v>359</v>
      </c>
      <c r="E107" s="111"/>
      <c r="H107" s="131"/>
    </row>
    <row r="108" ht="49.5" customHeight="1">
      <c r="A108" s="93" t="s">
        <v>151</v>
      </c>
      <c r="B108" s="137" t="s">
        <v>338</v>
      </c>
      <c r="C108" s="83">
        <v>0.0</v>
      </c>
      <c r="D108" s="120" t="s">
        <v>359</v>
      </c>
      <c r="E108" s="111"/>
      <c r="H108" s="131"/>
    </row>
    <row r="109" ht="49.5" customHeight="1">
      <c r="A109" s="93" t="s">
        <v>152</v>
      </c>
      <c r="B109" s="137" t="s">
        <v>338</v>
      </c>
      <c r="C109" s="83">
        <v>0.0</v>
      </c>
      <c r="D109" s="120" t="s">
        <v>359</v>
      </c>
      <c r="E109" s="111"/>
      <c r="H109" s="131"/>
    </row>
    <row r="110" ht="178.5" customHeight="1">
      <c r="A110" s="93" t="s">
        <v>153</v>
      </c>
      <c r="B110" s="137" t="s">
        <v>343</v>
      </c>
      <c r="C110" s="83">
        <v>50.0</v>
      </c>
      <c r="D110" s="120" t="s">
        <v>360</v>
      </c>
      <c r="E110" s="111">
        <v>2.0</v>
      </c>
      <c r="H110" s="131"/>
    </row>
    <row r="111" ht="49.5" customHeight="1">
      <c r="A111" s="146" t="s">
        <v>154</v>
      </c>
      <c r="B111" s="137"/>
      <c r="C111" s="147">
        <f>AVERAGE(C106:C110)</f>
        <v>10</v>
      </c>
      <c r="D111" s="120"/>
      <c r="E111" s="111"/>
      <c r="H111" s="131"/>
    </row>
    <row r="112" ht="49.5" customHeight="1">
      <c r="A112" s="92" t="s">
        <v>155</v>
      </c>
      <c r="B112" s="137"/>
      <c r="C112" s="83"/>
      <c r="D112" s="120"/>
      <c r="E112" s="111"/>
      <c r="H112" s="131"/>
    </row>
    <row r="113" ht="304.5" customHeight="1">
      <c r="A113" s="93" t="s">
        <v>156</v>
      </c>
      <c r="B113" s="137" t="s">
        <v>335</v>
      </c>
      <c r="C113" s="83">
        <v>100.0</v>
      </c>
      <c r="D113" s="120" t="s">
        <v>361</v>
      </c>
      <c r="E113" s="111">
        <v>2.0</v>
      </c>
      <c r="H113" s="131"/>
    </row>
    <row r="114" ht="342.0" customHeight="1">
      <c r="A114" s="93" t="s">
        <v>157</v>
      </c>
      <c r="B114" s="137" t="s">
        <v>338</v>
      </c>
      <c r="C114" s="83">
        <v>0.0</v>
      </c>
      <c r="D114" s="120" t="s">
        <v>361</v>
      </c>
      <c r="E114" s="111">
        <v>2.0</v>
      </c>
      <c r="H114" s="131"/>
    </row>
    <row r="115" ht="312.75" customHeight="1">
      <c r="A115" s="93" t="s">
        <v>158</v>
      </c>
      <c r="B115" s="137" t="s">
        <v>338</v>
      </c>
      <c r="C115" s="83">
        <v>0.0</v>
      </c>
      <c r="D115" s="120" t="s">
        <v>361</v>
      </c>
      <c r="E115" s="111">
        <v>2.0</v>
      </c>
      <c r="H115" s="131"/>
    </row>
    <row r="116" ht="277.5" customHeight="1">
      <c r="A116" s="93" t="s">
        <v>159</v>
      </c>
      <c r="B116" s="137" t="s">
        <v>338</v>
      </c>
      <c r="C116" s="83">
        <v>0.0</v>
      </c>
      <c r="D116" s="120" t="s">
        <v>361</v>
      </c>
      <c r="E116" s="111">
        <v>2.0</v>
      </c>
      <c r="H116" s="131"/>
    </row>
    <row r="117" ht="49.5" customHeight="1">
      <c r="A117" s="146" t="s">
        <v>160</v>
      </c>
      <c r="B117" s="137"/>
      <c r="C117" s="147">
        <f>AVERAGE(C113:C116)</f>
        <v>25</v>
      </c>
      <c r="D117" s="120"/>
      <c r="E117" s="111"/>
      <c r="H117" s="131"/>
    </row>
    <row r="118" ht="49.5" customHeight="1">
      <c r="A118" s="92" t="s">
        <v>161</v>
      </c>
      <c r="B118" s="137"/>
      <c r="C118" s="83"/>
      <c r="D118" s="120"/>
      <c r="E118" s="111"/>
      <c r="H118" s="131"/>
    </row>
    <row r="119" ht="249.0" customHeight="1">
      <c r="A119" s="93" t="s">
        <v>162</v>
      </c>
      <c r="B119" s="137" t="s">
        <v>343</v>
      </c>
      <c r="C119" s="83">
        <v>50.0</v>
      </c>
      <c r="D119" s="120" t="s">
        <v>362</v>
      </c>
      <c r="E119" s="111">
        <v>2.0</v>
      </c>
      <c r="H119" s="131"/>
    </row>
    <row r="120" ht="150.75" customHeight="1">
      <c r="A120" s="93" t="s">
        <v>163</v>
      </c>
      <c r="B120" s="137" t="s">
        <v>338</v>
      </c>
      <c r="C120" s="83">
        <v>0.0</v>
      </c>
      <c r="D120" s="120" t="s">
        <v>363</v>
      </c>
      <c r="E120" s="111">
        <v>2.0</v>
      </c>
      <c r="H120" s="131"/>
    </row>
    <row r="121" ht="49.5" customHeight="1">
      <c r="A121" s="93" t="s">
        <v>164</v>
      </c>
      <c r="B121" s="137" t="s">
        <v>338</v>
      </c>
      <c r="C121" s="83">
        <v>0.0</v>
      </c>
      <c r="D121" s="148" t="s">
        <v>364</v>
      </c>
      <c r="E121" s="111"/>
      <c r="G121" s="149"/>
      <c r="H121" s="131"/>
    </row>
    <row r="122" ht="318.0" customHeight="1">
      <c r="A122" s="93" t="s">
        <v>165</v>
      </c>
      <c r="B122" s="137" t="s">
        <v>365</v>
      </c>
      <c r="C122" s="83">
        <v>100.0</v>
      </c>
      <c r="D122" s="126" t="s">
        <v>366</v>
      </c>
      <c r="E122" s="111">
        <v>2.0</v>
      </c>
      <c r="H122" s="131"/>
    </row>
    <row r="123" ht="49.5" customHeight="1">
      <c r="A123" s="146" t="s">
        <v>166</v>
      </c>
      <c r="B123" s="137"/>
      <c r="C123" s="147">
        <f>AVERAGE(C119:C122)</f>
        <v>37.5</v>
      </c>
      <c r="D123" s="120"/>
      <c r="E123" s="111"/>
      <c r="H123" s="131"/>
    </row>
    <row r="124" ht="49.5" customHeight="1">
      <c r="A124" s="92" t="s">
        <v>167</v>
      </c>
      <c r="B124" s="137"/>
      <c r="C124" s="83"/>
      <c r="D124" s="120"/>
      <c r="E124" s="111"/>
      <c r="H124" s="131"/>
    </row>
    <row r="125" ht="216.0" customHeight="1">
      <c r="A125" s="93" t="s">
        <v>168</v>
      </c>
      <c r="B125" s="137" t="s">
        <v>343</v>
      </c>
      <c r="C125" s="83">
        <v>50.0</v>
      </c>
      <c r="D125" s="150" t="s">
        <v>367</v>
      </c>
      <c r="E125" s="111">
        <v>2.0</v>
      </c>
      <c r="H125" s="131"/>
    </row>
    <row r="126" ht="49.5" customHeight="1">
      <c r="A126" s="93" t="s">
        <v>169</v>
      </c>
      <c r="B126" s="137" t="s">
        <v>338</v>
      </c>
      <c r="C126" s="83">
        <v>0.0</v>
      </c>
      <c r="D126" s="120" t="s">
        <v>340</v>
      </c>
      <c r="E126" s="111"/>
      <c r="H126" s="131"/>
    </row>
    <row r="127" ht="49.5" customHeight="1">
      <c r="A127" s="93" t="s">
        <v>170</v>
      </c>
      <c r="B127" s="137" t="s">
        <v>338</v>
      </c>
      <c r="C127" s="83">
        <v>0.0</v>
      </c>
      <c r="D127" s="120" t="s">
        <v>340</v>
      </c>
      <c r="E127" s="111"/>
      <c r="H127" s="131"/>
    </row>
    <row r="128" ht="310.5" customHeight="1">
      <c r="A128" s="93" t="s">
        <v>171</v>
      </c>
      <c r="B128" s="137" t="s">
        <v>365</v>
      </c>
      <c r="C128" s="83">
        <v>100.0</v>
      </c>
      <c r="D128" s="126" t="s">
        <v>368</v>
      </c>
      <c r="E128" s="111">
        <v>2.0</v>
      </c>
      <c r="H128" s="131"/>
    </row>
    <row r="129" ht="49.5" customHeight="1">
      <c r="A129" s="93" t="s">
        <v>172</v>
      </c>
      <c r="B129" s="137" t="s">
        <v>338</v>
      </c>
      <c r="C129" s="83">
        <v>0.0</v>
      </c>
      <c r="D129" s="120"/>
      <c r="E129" s="111"/>
      <c r="H129" s="131"/>
    </row>
    <row r="130" ht="49.5" customHeight="1">
      <c r="A130" s="146" t="s">
        <v>173</v>
      </c>
      <c r="B130" s="137"/>
      <c r="C130" s="147">
        <f>AVERAGE(C125:C129)</f>
        <v>30</v>
      </c>
      <c r="D130" s="120"/>
      <c r="E130" s="111"/>
      <c r="H130" s="131"/>
    </row>
    <row r="131" ht="49.5" customHeight="1">
      <c r="A131" s="92" t="s">
        <v>174</v>
      </c>
      <c r="B131" s="137"/>
      <c r="C131" s="83"/>
      <c r="D131" s="120"/>
      <c r="E131" s="111"/>
      <c r="H131" s="131"/>
    </row>
    <row r="132" ht="231.0" customHeight="1">
      <c r="A132" s="93" t="s">
        <v>175</v>
      </c>
      <c r="B132" s="137" t="s">
        <v>369</v>
      </c>
      <c r="C132" s="83">
        <v>50.0</v>
      </c>
      <c r="D132" s="126" t="s">
        <v>370</v>
      </c>
      <c r="E132" s="111">
        <v>2.0</v>
      </c>
      <c r="H132" s="131"/>
    </row>
    <row r="133" ht="129.0" customHeight="1">
      <c r="A133" s="93" t="s">
        <v>176</v>
      </c>
      <c r="B133" s="137" t="s">
        <v>369</v>
      </c>
      <c r="C133" s="83">
        <v>50.0</v>
      </c>
      <c r="D133" s="120" t="s">
        <v>371</v>
      </c>
      <c r="E133" s="111">
        <v>2.0</v>
      </c>
      <c r="H133" s="131"/>
    </row>
    <row r="134" ht="49.5" customHeight="1">
      <c r="A134" s="93" t="s">
        <v>177</v>
      </c>
      <c r="B134" s="137" t="s">
        <v>338</v>
      </c>
      <c r="C134" s="83">
        <v>0.0</v>
      </c>
      <c r="D134" s="120" t="s">
        <v>340</v>
      </c>
      <c r="E134" s="111"/>
      <c r="H134" s="131"/>
    </row>
    <row r="135" ht="142.5" customHeight="1">
      <c r="A135" s="93" t="s">
        <v>178</v>
      </c>
      <c r="B135" s="137" t="s">
        <v>338</v>
      </c>
      <c r="C135" s="83">
        <v>0.0</v>
      </c>
      <c r="D135" s="120" t="s">
        <v>372</v>
      </c>
      <c r="E135" s="111"/>
      <c r="H135" s="131"/>
    </row>
    <row r="136" ht="49.5" customHeight="1">
      <c r="A136" s="146" t="s">
        <v>179</v>
      </c>
      <c r="B136" s="137"/>
      <c r="C136" s="147">
        <f>AVERAGE(C132:C135)</f>
        <v>25</v>
      </c>
      <c r="D136" s="120"/>
      <c r="E136" s="111"/>
      <c r="H136" s="131"/>
    </row>
    <row r="137" ht="49.5" customHeight="1">
      <c r="A137" s="92" t="s">
        <v>180</v>
      </c>
      <c r="B137" s="137"/>
      <c r="C137" s="83"/>
      <c r="D137" s="120"/>
      <c r="E137" s="111"/>
      <c r="H137" s="131"/>
    </row>
    <row r="138" ht="49.5" customHeight="1">
      <c r="A138" s="93" t="s">
        <v>181</v>
      </c>
      <c r="B138" s="137" t="s">
        <v>338</v>
      </c>
      <c r="C138" s="83">
        <v>0.0</v>
      </c>
      <c r="D138" s="120" t="s">
        <v>340</v>
      </c>
      <c r="E138" s="111"/>
      <c r="H138" s="131"/>
    </row>
    <row r="139" ht="49.5" customHeight="1">
      <c r="A139" s="93" t="s">
        <v>182</v>
      </c>
      <c r="B139" s="137" t="s">
        <v>338</v>
      </c>
      <c r="C139" s="83">
        <v>0.0</v>
      </c>
      <c r="D139" s="120" t="s">
        <v>340</v>
      </c>
      <c r="E139" s="111"/>
      <c r="H139" s="131"/>
    </row>
    <row r="140" ht="49.5" customHeight="1">
      <c r="A140" s="93" t="s">
        <v>183</v>
      </c>
      <c r="B140" s="137" t="s">
        <v>338</v>
      </c>
      <c r="C140" s="83">
        <v>0.0</v>
      </c>
      <c r="D140" s="120" t="s">
        <v>340</v>
      </c>
      <c r="E140" s="111"/>
      <c r="H140" s="131"/>
    </row>
    <row r="141" ht="49.5" customHeight="1">
      <c r="A141" s="93" t="s">
        <v>184</v>
      </c>
      <c r="B141" s="137" t="s">
        <v>338</v>
      </c>
      <c r="C141" s="83">
        <v>0.0</v>
      </c>
      <c r="D141" s="120" t="s">
        <v>340</v>
      </c>
      <c r="E141" s="111"/>
      <c r="H141" s="131"/>
    </row>
    <row r="142" ht="49.5" customHeight="1">
      <c r="A142" s="146" t="s">
        <v>185</v>
      </c>
      <c r="B142" s="137"/>
      <c r="C142" s="147">
        <f>AVERAGE(C138:C141)</f>
        <v>0</v>
      </c>
      <c r="D142" s="120"/>
      <c r="E142" s="111"/>
      <c r="H142" s="131"/>
    </row>
    <row r="143" ht="49.5" customHeight="1">
      <c r="A143" s="92" t="s">
        <v>186</v>
      </c>
      <c r="B143" s="137"/>
      <c r="C143" s="83"/>
      <c r="D143" s="120"/>
      <c r="E143" s="111"/>
      <c r="H143" s="131"/>
    </row>
    <row r="144" ht="49.5" customHeight="1">
      <c r="A144" s="93" t="s">
        <v>187</v>
      </c>
      <c r="B144" s="137" t="s">
        <v>338</v>
      </c>
      <c r="C144" s="83">
        <v>0.0</v>
      </c>
      <c r="D144" s="120" t="s">
        <v>340</v>
      </c>
      <c r="E144" s="111"/>
      <c r="H144" s="131"/>
    </row>
    <row r="145" ht="49.5" customHeight="1">
      <c r="A145" s="93" t="s">
        <v>188</v>
      </c>
      <c r="B145" s="137" t="s">
        <v>338</v>
      </c>
      <c r="C145" s="83">
        <v>0.0</v>
      </c>
      <c r="D145" s="120" t="s">
        <v>340</v>
      </c>
      <c r="E145" s="111"/>
      <c r="H145" s="131"/>
    </row>
    <row r="146" ht="49.5" customHeight="1">
      <c r="A146" s="93" t="s">
        <v>189</v>
      </c>
      <c r="B146" s="137" t="s">
        <v>338</v>
      </c>
      <c r="C146" s="83">
        <v>0.0</v>
      </c>
      <c r="D146" s="120" t="s">
        <v>340</v>
      </c>
      <c r="E146" s="111"/>
      <c r="H146" s="131"/>
    </row>
    <row r="147" ht="49.5" customHeight="1">
      <c r="A147" s="93" t="s">
        <v>190</v>
      </c>
      <c r="B147" s="137" t="s">
        <v>338</v>
      </c>
      <c r="C147" s="83">
        <v>0.0</v>
      </c>
      <c r="D147" s="120" t="s">
        <v>340</v>
      </c>
      <c r="E147" s="111"/>
      <c r="H147" s="131"/>
    </row>
    <row r="148" ht="49.5" customHeight="1">
      <c r="A148" s="93" t="s">
        <v>191</v>
      </c>
      <c r="B148" s="137" t="s">
        <v>338</v>
      </c>
      <c r="C148" s="83">
        <v>0.0</v>
      </c>
      <c r="D148" s="120" t="s">
        <v>340</v>
      </c>
      <c r="E148" s="111"/>
      <c r="H148" s="131"/>
    </row>
    <row r="149" ht="49.5" customHeight="1">
      <c r="A149" s="93" t="s">
        <v>192</v>
      </c>
      <c r="B149" s="137" t="s">
        <v>338</v>
      </c>
      <c r="C149" s="83">
        <v>0.0</v>
      </c>
      <c r="D149" s="120" t="s">
        <v>340</v>
      </c>
      <c r="E149" s="111"/>
      <c r="H149" s="131"/>
    </row>
    <row r="150" ht="49.5" customHeight="1">
      <c r="A150" s="93" t="s">
        <v>193</v>
      </c>
      <c r="B150" s="137" t="s">
        <v>338</v>
      </c>
      <c r="C150" s="83">
        <v>0.0</v>
      </c>
      <c r="D150" s="120" t="s">
        <v>340</v>
      </c>
      <c r="E150" s="111"/>
      <c r="H150" s="131"/>
    </row>
    <row r="151" ht="49.5" customHeight="1">
      <c r="A151" s="93" t="s">
        <v>194</v>
      </c>
      <c r="B151" s="137" t="s">
        <v>338</v>
      </c>
      <c r="C151" s="83">
        <v>0.0</v>
      </c>
      <c r="D151" s="120" t="s">
        <v>340</v>
      </c>
      <c r="E151" s="111"/>
      <c r="H151" s="131"/>
    </row>
    <row r="152" ht="49.5" customHeight="1">
      <c r="A152" s="93" t="s">
        <v>195</v>
      </c>
      <c r="B152" s="137" t="s">
        <v>338</v>
      </c>
      <c r="C152" s="83">
        <v>0.0</v>
      </c>
      <c r="D152" s="120" t="s">
        <v>340</v>
      </c>
      <c r="E152" s="111"/>
      <c r="H152" s="131"/>
    </row>
    <row r="153" ht="49.5" customHeight="1">
      <c r="A153" s="93" t="s">
        <v>196</v>
      </c>
      <c r="B153" s="137" t="s">
        <v>338</v>
      </c>
      <c r="C153" s="83">
        <v>0.0</v>
      </c>
      <c r="D153" s="120" t="s">
        <v>340</v>
      </c>
      <c r="E153" s="111"/>
      <c r="H153" s="131"/>
    </row>
    <row r="154" ht="49.5" customHeight="1">
      <c r="A154" s="93" t="s">
        <v>197</v>
      </c>
      <c r="B154" s="137" t="s">
        <v>338</v>
      </c>
      <c r="C154" s="83">
        <v>0.0</v>
      </c>
      <c r="D154" s="120" t="s">
        <v>340</v>
      </c>
      <c r="E154" s="111"/>
      <c r="H154" s="131"/>
    </row>
    <row r="155" ht="49.5" customHeight="1">
      <c r="A155" s="93" t="s">
        <v>198</v>
      </c>
      <c r="B155" s="137" t="s">
        <v>338</v>
      </c>
      <c r="C155" s="83">
        <v>0.0</v>
      </c>
      <c r="D155" s="120" t="s">
        <v>340</v>
      </c>
      <c r="E155" s="111"/>
      <c r="H155" s="131"/>
    </row>
    <row r="156" ht="49.5" customHeight="1">
      <c r="A156" s="146" t="s">
        <v>199</v>
      </c>
      <c r="B156" s="137"/>
      <c r="C156" s="147">
        <f>AVERAGE(C144:C155)</f>
        <v>0</v>
      </c>
      <c r="D156" s="120"/>
      <c r="E156" s="111"/>
      <c r="H156" s="131"/>
    </row>
    <row r="157" ht="49.5" customHeight="1">
      <c r="A157" s="92" t="s">
        <v>200</v>
      </c>
      <c r="B157" s="137"/>
      <c r="C157" s="83"/>
      <c r="D157" s="120"/>
      <c r="E157" s="111"/>
      <c r="H157" s="131"/>
    </row>
    <row r="158" ht="49.5" customHeight="1">
      <c r="A158" s="93" t="s">
        <v>201</v>
      </c>
      <c r="B158" s="137" t="s">
        <v>338</v>
      </c>
      <c r="C158" s="83">
        <v>0.0</v>
      </c>
      <c r="D158" s="120" t="s">
        <v>340</v>
      </c>
      <c r="E158" s="111"/>
      <c r="H158" s="131"/>
    </row>
    <row r="159" ht="49.5" customHeight="1">
      <c r="A159" s="93" t="s">
        <v>202</v>
      </c>
      <c r="B159" s="137" t="s">
        <v>338</v>
      </c>
      <c r="C159" s="83">
        <v>0.0</v>
      </c>
      <c r="D159" s="120" t="s">
        <v>340</v>
      </c>
      <c r="E159" s="111"/>
      <c r="H159" s="131"/>
    </row>
    <row r="160" ht="49.5" customHeight="1">
      <c r="A160" s="93" t="s">
        <v>203</v>
      </c>
      <c r="B160" s="137" t="s">
        <v>338</v>
      </c>
      <c r="C160" s="83">
        <v>0.0</v>
      </c>
      <c r="D160" s="120" t="s">
        <v>340</v>
      </c>
      <c r="E160" s="111"/>
      <c r="H160" s="131"/>
    </row>
    <row r="161" ht="49.5" customHeight="1">
      <c r="A161" s="93" t="s">
        <v>204</v>
      </c>
      <c r="B161" s="137" t="s">
        <v>338</v>
      </c>
      <c r="C161" s="83">
        <v>0.0</v>
      </c>
      <c r="D161" s="120" t="s">
        <v>340</v>
      </c>
      <c r="E161" s="111"/>
      <c r="H161" s="131"/>
    </row>
    <row r="162" ht="49.5" customHeight="1">
      <c r="A162" s="93" t="s">
        <v>205</v>
      </c>
      <c r="B162" s="137" t="s">
        <v>338</v>
      </c>
      <c r="C162" s="83">
        <v>0.0</v>
      </c>
      <c r="D162" s="120" t="s">
        <v>340</v>
      </c>
      <c r="E162" s="111"/>
      <c r="H162" s="131"/>
    </row>
    <row r="163" ht="49.5" customHeight="1">
      <c r="A163" s="93" t="s">
        <v>206</v>
      </c>
      <c r="B163" s="137" t="s">
        <v>338</v>
      </c>
      <c r="C163" s="83">
        <v>0.0</v>
      </c>
      <c r="D163" s="120" t="s">
        <v>340</v>
      </c>
      <c r="E163" s="111"/>
      <c r="H163" s="131"/>
    </row>
    <row r="164" ht="49.5" customHeight="1">
      <c r="A164" s="93" t="s">
        <v>207</v>
      </c>
      <c r="B164" s="137" t="s">
        <v>338</v>
      </c>
      <c r="C164" s="83">
        <v>0.0</v>
      </c>
      <c r="D164" s="120" t="s">
        <v>340</v>
      </c>
      <c r="E164" s="111"/>
      <c r="H164" s="131"/>
    </row>
    <row r="165" ht="49.5" customHeight="1">
      <c r="A165" s="93" t="s">
        <v>208</v>
      </c>
      <c r="B165" s="137" t="s">
        <v>338</v>
      </c>
      <c r="C165" s="83">
        <v>0.0</v>
      </c>
      <c r="D165" s="120" t="s">
        <v>340</v>
      </c>
      <c r="E165" s="111"/>
      <c r="H165" s="131"/>
    </row>
    <row r="166" ht="49.5" customHeight="1">
      <c r="A166" s="93" t="s">
        <v>209</v>
      </c>
      <c r="B166" s="137" t="s">
        <v>338</v>
      </c>
      <c r="C166" s="83">
        <v>0.0</v>
      </c>
      <c r="D166" s="120" t="s">
        <v>340</v>
      </c>
      <c r="E166" s="111"/>
      <c r="H166" s="131"/>
    </row>
    <row r="167" ht="49.5" customHeight="1">
      <c r="A167" s="93" t="s">
        <v>210</v>
      </c>
      <c r="B167" s="137" t="s">
        <v>338</v>
      </c>
      <c r="C167" s="83">
        <v>0.0</v>
      </c>
      <c r="D167" s="120" t="s">
        <v>340</v>
      </c>
      <c r="E167" s="111"/>
      <c r="H167" s="131"/>
    </row>
    <row r="168" ht="49.5" customHeight="1">
      <c r="A168" s="93" t="s">
        <v>211</v>
      </c>
      <c r="B168" s="137" t="s">
        <v>338</v>
      </c>
      <c r="C168" s="83">
        <v>0.0</v>
      </c>
      <c r="D168" s="120" t="s">
        <v>340</v>
      </c>
      <c r="E168" s="111"/>
      <c r="H168" s="131"/>
    </row>
    <row r="169" ht="49.5" customHeight="1">
      <c r="A169" s="146" t="s">
        <v>212</v>
      </c>
      <c r="B169" s="137"/>
      <c r="C169" s="147">
        <f>AVERAGE(C158:C168)</f>
        <v>0</v>
      </c>
      <c r="D169" s="120"/>
      <c r="E169" s="111"/>
      <c r="H169" s="131"/>
    </row>
    <row r="170" ht="49.5" customHeight="1">
      <c r="A170" s="92" t="s">
        <v>213</v>
      </c>
      <c r="B170" s="137"/>
      <c r="C170" s="83"/>
      <c r="D170" s="120"/>
      <c r="E170" s="111"/>
      <c r="H170" s="131"/>
    </row>
    <row r="171" ht="169.5" customHeight="1">
      <c r="A171" s="93" t="s">
        <v>214</v>
      </c>
      <c r="B171" s="137" t="s">
        <v>343</v>
      </c>
      <c r="C171" s="83">
        <v>50.0</v>
      </c>
      <c r="D171" s="120" t="s">
        <v>373</v>
      </c>
      <c r="E171" s="111">
        <v>2.0</v>
      </c>
      <c r="H171" s="131"/>
    </row>
    <row r="172" ht="180.75" customHeight="1">
      <c r="A172" s="93" t="s">
        <v>215</v>
      </c>
      <c r="B172" s="137" t="s">
        <v>343</v>
      </c>
      <c r="C172" s="83">
        <v>50.0</v>
      </c>
      <c r="D172" s="120" t="s">
        <v>373</v>
      </c>
      <c r="E172" s="111">
        <v>2.0</v>
      </c>
      <c r="H172" s="131"/>
    </row>
    <row r="173" ht="49.5" customHeight="1">
      <c r="A173" s="93" t="s">
        <v>216</v>
      </c>
      <c r="B173" s="137" t="s">
        <v>338</v>
      </c>
      <c r="C173" s="83">
        <v>0.0</v>
      </c>
      <c r="D173" s="120" t="s">
        <v>340</v>
      </c>
      <c r="E173" s="111"/>
      <c r="H173" s="131"/>
    </row>
    <row r="174" ht="49.5" customHeight="1">
      <c r="A174" s="146" t="s">
        <v>217</v>
      </c>
      <c r="B174" s="137"/>
      <c r="C174" s="147">
        <f>AVERAGE(C171:C173)</f>
        <v>33.33333333</v>
      </c>
      <c r="D174" s="120"/>
      <c r="E174" s="111"/>
      <c r="H174" s="131"/>
    </row>
    <row r="175" ht="49.5" customHeight="1">
      <c r="A175" s="92" t="s">
        <v>218</v>
      </c>
      <c r="B175" s="137"/>
      <c r="C175" s="83"/>
      <c r="D175" s="120"/>
      <c r="E175" s="111"/>
      <c r="H175" s="131"/>
    </row>
    <row r="176" ht="49.5" customHeight="1">
      <c r="A176" s="93" t="s">
        <v>219</v>
      </c>
      <c r="B176" s="137" t="s">
        <v>338</v>
      </c>
      <c r="C176" s="83">
        <v>0.0</v>
      </c>
      <c r="D176" s="120" t="s">
        <v>340</v>
      </c>
      <c r="E176" s="111"/>
      <c r="H176" s="131"/>
    </row>
    <row r="177" ht="132.0" customHeight="1">
      <c r="A177" s="93" t="s">
        <v>220</v>
      </c>
      <c r="B177" s="137" t="s">
        <v>338</v>
      </c>
      <c r="C177" s="83">
        <v>0.0</v>
      </c>
      <c r="D177" s="120" t="s">
        <v>374</v>
      </c>
      <c r="E177" s="111"/>
      <c r="H177" s="131"/>
    </row>
    <row r="178" ht="49.5" customHeight="1">
      <c r="A178" s="93" t="s">
        <v>221</v>
      </c>
      <c r="B178" s="137" t="s">
        <v>338</v>
      </c>
      <c r="C178" s="83">
        <v>0.0</v>
      </c>
      <c r="D178" s="120" t="s">
        <v>340</v>
      </c>
      <c r="E178" s="111"/>
      <c r="H178" s="131"/>
    </row>
    <row r="179" ht="49.5" customHeight="1">
      <c r="A179" s="146" t="s">
        <v>222</v>
      </c>
      <c r="B179" s="137"/>
      <c r="C179" s="147">
        <f>AVERAGE(C176:C178)</f>
        <v>0</v>
      </c>
      <c r="D179" s="120"/>
      <c r="E179" s="111"/>
      <c r="H179" s="131"/>
    </row>
    <row r="180" ht="49.5" customHeight="1">
      <c r="A180" s="92" t="s">
        <v>223</v>
      </c>
      <c r="B180" s="137"/>
      <c r="C180" s="83"/>
      <c r="D180" s="120"/>
      <c r="E180" s="111"/>
      <c r="H180" s="131"/>
    </row>
    <row r="181" ht="49.5" customHeight="1">
      <c r="A181" s="93" t="s">
        <v>224</v>
      </c>
      <c r="B181" s="137" t="s">
        <v>338</v>
      </c>
      <c r="C181" s="83">
        <v>0.0</v>
      </c>
      <c r="D181" s="120" t="s">
        <v>340</v>
      </c>
      <c r="E181" s="111"/>
      <c r="H181" s="131"/>
    </row>
    <row r="182" ht="49.5" customHeight="1">
      <c r="A182" s="93" t="s">
        <v>225</v>
      </c>
      <c r="B182" s="137" t="s">
        <v>338</v>
      </c>
      <c r="C182" s="83">
        <v>0.0</v>
      </c>
      <c r="D182" s="120" t="s">
        <v>340</v>
      </c>
      <c r="E182" s="111"/>
      <c r="H182" s="131"/>
    </row>
    <row r="183" ht="49.5" customHeight="1">
      <c r="A183" s="93" t="s">
        <v>226</v>
      </c>
      <c r="B183" s="137" t="s">
        <v>338</v>
      </c>
      <c r="C183" s="83">
        <v>0.0</v>
      </c>
      <c r="D183" s="120" t="s">
        <v>340</v>
      </c>
      <c r="E183" s="111"/>
      <c r="H183" s="131"/>
    </row>
    <row r="184" ht="49.5" customHeight="1">
      <c r="A184" s="146" t="s">
        <v>227</v>
      </c>
      <c r="B184" s="137"/>
      <c r="C184" s="147">
        <f>AVERAGE(C181:C183)</f>
        <v>0</v>
      </c>
      <c r="D184" s="120"/>
      <c r="E184" s="111"/>
      <c r="H184" s="131"/>
    </row>
    <row r="185" ht="49.5" customHeight="1">
      <c r="A185" s="92" t="s">
        <v>228</v>
      </c>
      <c r="B185" s="137"/>
      <c r="C185" s="83"/>
      <c r="D185" s="120"/>
      <c r="E185" s="111"/>
      <c r="H185" s="131"/>
    </row>
    <row r="186" ht="49.5" customHeight="1">
      <c r="A186" s="93" t="s">
        <v>229</v>
      </c>
      <c r="B186" s="137" t="s">
        <v>338</v>
      </c>
      <c r="C186" s="83">
        <v>0.0</v>
      </c>
      <c r="D186" s="141" t="s">
        <v>340</v>
      </c>
      <c r="E186" s="111"/>
      <c r="H186" s="131"/>
    </row>
    <row r="187" ht="49.5" customHeight="1">
      <c r="A187" s="93" t="s">
        <v>230</v>
      </c>
      <c r="B187" s="137" t="s">
        <v>338</v>
      </c>
      <c r="C187" s="83">
        <v>0.0</v>
      </c>
      <c r="D187" s="141" t="s">
        <v>340</v>
      </c>
      <c r="E187" s="111"/>
      <c r="H187" s="131"/>
    </row>
    <row r="188" ht="49.5" customHeight="1">
      <c r="A188" s="93" t="s">
        <v>231</v>
      </c>
      <c r="B188" s="137" t="s">
        <v>338</v>
      </c>
      <c r="C188" s="83">
        <v>0.0</v>
      </c>
      <c r="D188" s="141" t="s">
        <v>340</v>
      </c>
      <c r="E188" s="111"/>
      <c r="H188" s="131"/>
    </row>
    <row r="189" ht="49.5" customHeight="1">
      <c r="A189" s="146" t="s">
        <v>232</v>
      </c>
      <c r="B189" s="137"/>
      <c r="C189" s="147">
        <f>AVERAGE(C186:C188)</f>
        <v>0</v>
      </c>
      <c r="D189" s="120"/>
      <c r="E189" s="111"/>
      <c r="H189" s="131"/>
    </row>
    <row r="190" ht="49.5" customHeight="1">
      <c r="A190" s="92" t="s">
        <v>233</v>
      </c>
      <c r="B190" s="137"/>
      <c r="C190" s="83"/>
      <c r="D190" s="120"/>
      <c r="E190" s="111"/>
      <c r="H190" s="131"/>
    </row>
    <row r="191" ht="49.5" customHeight="1">
      <c r="A191" s="93" t="s">
        <v>234</v>
      </c>
      <c r="B191" s="137" t="s">
        <v>338</v>
      </c>
      <c r="C191" s="83">
        <v>0.0</v>
      </c>
      <c r="D191" s="120" t="s">
        <v>340</v>
      </c>
      <c r="E191" s="111"/>
      <c r="H191" s="131"/>
    </row>
    <row r="192" ht="49.5" customHeight="1">
      <c r="A192" s="93" t="s">
        <v>235</v>
      </c>
      <c r="B192" s="137" t="s">
        <v>338</v>
      </c>
      <c r="C192" s="83">
        <v>0.0</v>
      </c>
      <c r="D192" s="120" t="s">
        <v>340</v>
      </c>
      <c r="E192" s="111"/>
      <c r="H192" s="131"/>
    </row>
    <row r="193" ht="49.5" customHeight="1">
      <c r="A193" s="93" t="s">
        <v>236</v>
      </c>
      <c r="B193" s="137" t="s">
        <v>338</v>
      </c>
      <c r="C193" s="83">
        <v>0.0</v>
      </c>
      <c r="D193" s="120" t="s">
        <v>340</v>
      </c>
      <c r="E193" s="111"/>
      <c r="H193" s="131"/>
    </row>
    <row r="194" ht="49.5" customHeight="1">
      <c r="A194" s="93" t="s">
        <v>237</v>
      </c>
      <c r="B194" s="137" t="s">
        <v>338</v>
      </c>
      <c r="C194" s="83">
        <v>0.0</v>
      </c>
      <c r="D194" s="120" t="s">
        <v>340</v>
      </c>
      <c r="E194" s="111"/>
      <c r="H194" s="131"/>
    </row>
    <row r="195" ht="49.5" customHeight="1">
      <c r="A195" s="146" t="s">
        <v>238</v>
      </c>
      <c r="B195" s="137"/>
      <c r="C195" s="147">
        <f>AVERAGE(C191:C194)</f>
        <v>0</v>
      </c>
      <c r="D195" s="120"/>
      <c r="E195" s="111"/>
      <c r="H195" s="131"/>
    </row>
    <row r="196" ht="49.5" customHeight="1">
      <c r="A196" s="92" t="s">
        <v>239</v>
      </c>
      <c r="B196" s="137"/>
      <c r="C196" s="83"/>
      <c r="D196" s="120"/>
      <c r="E196" s="111"/>
      <c r="H196" s="131"/>
    </row>
    <row r="197" ht="49.5" customHeight="1">
      <c r="A197" s="93" t="s">
        <v>240</v>
      </c>
      <c r="B197" s="137" t="s">
        <v>338</v>
      </c>
      <c r="C197" s="83">
        <v>0.0</v>
      </c>
      <c r="D197" s="120" t="s">
        <v>340</v>
      </c>
      <c r="E197" s="111"/>
      <c r="H197" s="131"/>
    </row>
    <row r="198" ht="49.5" customHeight="1">
      <c r="A198" s="93" t="s">
        <v>241</v>
      </c>
      <c r="B198" s="137" t="s">
        <v>338</v>
      </c>
      <c r="C198" s="83">
        <v>0.0</v>
      </c>
      <c r="D198" s="120" t="s">
        <v>340</v>
      </c>
      <c r="E198" s="111"/>
      <c r="H198" s="131"/>
    </row>
    <row r="199" ht="49.5" customHeight="1">
      <c r="A199" s="93" t="s">
        <v>242</v>
      </c>
      <c r="B199" s="137" t="s">
        <v>338</v>
      </c>
      <c r="C199" s="83">
        <v>0.0</v>
      </c>
      <c r="D199" s="120" t="s">
        <v>340</v>
      </c>
      <c r="E199" s="111"/>
      <c r="H199" s="131"/>
    </row>
    <row r="200" ht="49.5" customHeight="1">
      <c r="A200" s="146" t="s">
        <v>243</v>
      </c>
      <c r="B200" s="137"/>
      <c r="C200" s="147">
        <f>AVERAGE(C197:C199)</f>
        <v>0</v>
      </c>
      <c r="D200" s="120"/>
      <c r="E200" s="111"/>
      <c r="H200" s="131"/>
    </row>
    <row r="201" ht="49.5" customHeight="1">
      <c r="A201" s="92" t="s">
        <v>244</v>
      </c>
      <c r="B201" s="137"/>
      <c r="C201" s="83"/>
      <c r="D201" s="120"/>
      <c r="E201" s="111"/>
      <c r="H201" s="131"/>
    </row>
    <row r="202" ht="159.0" customHeight="1">
      <c r="A202" s="151" t="s">
        <v>245</v>
      </c>
      <c r="B202" s="137" t="s">
        <v>343</v>
      </c>
      <c r="C202" s="83">
        <v>50.0</v>
      </c>
      <c r="D202" s="120" t="s">
        <v>375</v>
      </c>
      <c r="E202" s="111">
        <v>3.0</v>
      </c>
      <c r="H202" s="131"/>
    </row>
    <row r="203" ht="49.5" customHeight="1">
      <c r="A203" s="152" t="s">
        <v>246</v>
      </c>
      <c r="B203" s="137"/>
      <c r="C203" s="147">
        <f>AVERAGE(C202)</f>
        <v>50</v>
      </c>
      <c r="D203" s="120"/>
      <c r="E203" s="111"/>
      <c r="H203" s="131"/>
    </row>
    <row r="204" ht="49.5" customHeight="1">
      <c r="A204" s="153" t="s">
        <v>376</v>
      </c>
      <c r="B204" s="143"/>
      <c r="C204" s="144">
        <f>AVERAGE(C203,C200,C195,C189,C184,C179,C174,C169,C156,C142,C136,C130,C123,C117,C111,C104,C99,C93)</f>
        <v>20.97222222</v>
      </c>
      <c r="D204" s="145"/>
      <c r="E204" s="69"/>
      <c r="G204" s="116"/>
      <c r="H204" s="116"/>
      <c r="I204" s="116"/>
      <c r="J204" s="116"/>
      <c r="K204" s="116"/>
      <c r="L204" s="116"/>
      <c r="M204" s="116"/>
      <c r="N204" s="116"/>
      <c r="O204" s="116"/>
      <c r="P204" s="116"/>
      <c r="Q204" s="116"/>
      <c r="R204" s="116"/>
      <c r="S204" s="116"/>
      <c r="T204" s="116"/>
      <c r="U204" s="116"/>
      <c r="V204" s="116"/>
      <c r="W204" s="116"/>
      <c r="X204" s="116"/>
      <c r="Y204" s="116"/>
      <c r="Z204" s="116"/>
    </row>
    <row r="205" ht="49.5" customHeight="1">
      <c r="A205" s="154" t="s">
        <v>377</v>
      </c>
      <c r="B205" s="137"/>
      <c r="C205" s="83"/>
      <c r="D205" s="120"/>
      <c r="E205" s="111"/>
      <c r="H205" s="131"/>
    </row>
    <row r="206" ht="49.5" customHeight="1">
      <c r="A206" s="155" t="s">
        <v>249</v>
      </c>
      <c r="B206" s="137"/>
      <c r="C206" s="83"/>
      <c r="D206" s="120"/>
      <c r="E206" s="111"/>
      <c r="H206" s="131"/>
    </row>
    <row r="207" ht="49.5" customHeight="1">
      <c r="A207" s="156" t="s">
        <v>250</v>
      </c>
      <c r="B207" s="137" t="s">
        <v>335</v>
      </c>
      <c r="C207" s="83">
        <v>100.0</v>
      </c>
      <c r="D207" s="120"/>
      <c r="E207" s="111"/>
      <c r="H207" s="131"/>
    </row>
    <row r="208" ht="49.5" customHeight="1">
      <c r="A208" s="156" t="s">
        <v>378</v>
      </c>
      <c r="B208" s="137" t="s">
        <v>335</v>
      </c>
      <c r="C208" s="83">
        <v>100.0</v>
      </c>
      <c r="D208" s="120"/>
      <c r="E208" s="111"/>
      <c r="H208" s="131"/>
    </row>
    <row r="209" ht="49.5" customHeight="1">
      <c r="A209" s="156" t="s">
        <v>252</v>
      </c>
      <c r="B209" s="137" t="s">
        <v>335</v>
      </c>
      <c r="C209" s="83">
        <v>100.0</v>
      </c>
      <c r="D209" s="120"/>
      <c r="E209" s="111"/>
      <c r="H209" s="131"/>
    </row>
    <row r="210" ht="49.5" customHeight="1">
      <c r="A210" s="156" t="s">
        <v>253</v>
      </c>
      <c r="B210" s="137" t="s">
        <v>379</v>
      </c>
      <c r="C210" s="83">
        <v>0.0</v>
      </c>
      <c r="D210" s="157" t="s">
        <v>380</v>
      </c>
      <c r="E210" s="111"/>
      <c r="H210" s="131"/>
    </row>
    <row r="211" ht="49.5" customHeight="1">
      <c r="A211" s="156" t="s">
        <v>254</v>
      </c>
      <c r="B211" s="137" t="s">
        <v>343</v>
      </c>
      <c r="C211" s="83">
        <v>50.0</v>
      </c>
      <c r="D211" s="158" t="s">
        <v>381</v>
      </c>
      <c r="E211" s="111">
        <v>1.0</v>
      </c>
      <c r="G211" s="131"/>
      <c r="H211" s="131"/>
    </row>
    <row r="212" ht="49.5" customHeight="1">
      <c r="A212" s="156" t="s">
        <v>255</v>
      </c>
      <c r="B212" s="137" t="s">
        <v>382</v>
      </c>
      <c r="C212" s="83">
        <v>0.0</v>
      </c>
      <c r="D212" s="157"/>
      <c r="E212" s="111"/>
      <c r="H212" s="131"/>
    </row>
    <row r="213" ht="49.5" customHeight="1">
      <c r="A213" s="155" t="s">
        <v>383</v>
      </c>
      <c r="B213" s="137"/>
      <c r="C213" s="159">
        <v>50.0</v>
      </c>
      <c r="D213" s="157"/>
      <c r="E213" s="111"/>
      <c r="H213" s="131"/>
    </row>
    <row r="214" ht="49.5" customHeight="1">
      <c r="A214" s="104" t="s">
        <v>257</v>
      </c>
      <c r="B214" s="83"/>
      <c r="C214" s="83"/>
      <c r="D214" s="160"/>
      <c r="E214" s="109"/>
      <c r="H214" s="76"/>
      <c r="I214" s="161"/>
      <c r="J214" s="161"/>
      <c r="K214" s="161"/>
      <c r="L214" s="161"/>
      <c r="M214" s="161"/>
      <c r="N214" s="161"/>
      <c r="O214" s="161"/>
      <c r="Q214" s="162"/>
      <c r="R214" s="161"/>
      <c r="S214" s="161"/>
      <c r="T214" s="161"/>
      <c r="U214" s="161"/>
      <c r="V214" s="161"/>
      <c r="W214" s="161"/>
      <c r="X214" s="161"/>
    </row>
    <row r="215" ht="49.5" customHeight="1">
      <c r="A215" s="105" t="s">
        <v>258</v>
      </c>
      <c r="B215" s="83" t="s">
        <v>379</v>
      </c>
      <c r="C215" s="83">
        <v>0.0</v>
      </c>
      <c r="D215" s="160"/>
      <c r="E215" s="109"/>
      <c r="H215" s="76"/>
      <c r="I215" s="161"/>
      <c r="J215" s="161"/>
      <c r="K215" s="161"/>
      <c r="L215" s="161"/>
      <c r="M215" s="161"/>
      <c r="N215" s="161"/>
      <c r="O215" s="161"/>
      <c r="Q215" s="162"/>
      <c r="R215" s="161"/>
      <c r="S215" s="161"/>
      <c r="T215" s="161"/>
      <c r="U215" s="161"/>
      <c r="V215" s="161"/>
      <c r="W215" s="161"/>
      <c r="X215" s="161"/>
    </row>
    <row r="216" ht="49.5" customHeight="1">
      <c r="A216" s="104" t="s">
        <v>259</v>
      </c>
      <c r="B216" s="83"/>
      <c r="C216" s="83">
        <f>AVERAGE(C215)</f>
        <v>0</v>
      </c>
      <c r="D216" s="160"/>
      <c r="E216" s="109"/>
      <c r="H216" s="76"/>
      <c r="I216" s="161"/>
      <c r="J216" s="161"/>
      <c r="K216" s="161"/>
      <c r="L216" s="161"/>
      <c r="M216" s="161"/>
      <c r="N216" s="161"/>
      <c r="O216" s="161"/>
      <c r="Q216" s="162"/>
      <c r="R216" s="161"/>
      <c r="S216" s="161"/>
      <c r="T216" s="161"/>
      <c r="U216" s="161"/>
      <c r="V216" s="161"/>
      <c r="W216" s="161"/>
      <c r="X216" s="161"/>
    </row>
    <row r="217" ht="49.5" customHeight="1">
      <c r="A217" s="163" t="s">
        <v>261</v>
      </c>
      <c r="B217" s="137" t="s">
        <v>379</v>
      </c>
      <c r="C217" s="83">
        <v>0.0</v>
      </c>
      <c r="D217" s="120"/>
      <c r="E217" s="111"/>
      <c r="H217" s="131"/>
    </row>
    <row r="218" ht="49.5" customHeight="1">
      <c r="A218" s="163" t="s">
        <v>262</v>
      </c>
      <c r="B218" s="137" t="s">
        <v>379</v>
      </c>
      <c r="C218" s="83">
        <v>0.0</v>
      </c>
      <c r="D218" s="120"/>
      <c r="E218" s="111"/>
      <c r="H218" s="131"/>
    </row>
    <row r="219" ht="49.5" customHeight="1">
      <c r="A219" s="105" t="s">
        <v>263</v>
      </c>
      <c r="B219" s="137" t="s">
        <v>379</v>
      </c>
      <c r="C219" s="83">
        <v>0.0</v>
      </c>
      <c r="D219" s="120"/>
      <c r="E219" s="111"/>
      <c r="H219" s="131"/>
    </row>
    <row r="220" ht="49.5" customHeight="1">
      <c r="A220" s="104" t="s">
        <v>264</v>
      </c>
      <c r="B220" s="137"/>
      <c r="C220" s="83">
        <f>AVERAGE(C217:C219)</f>
        <v>0</v>
      </c>
      <c r="D220" s="120"/>
      <c r="E220" s="111"/>
      <c r="H220" s="131"/>
    </row>
    <row r="221" ht="49.5" customHeight="1">
      <c r="A221" s="104" t="s">
        <v>265</v>
      </c>
      <c r="B221" s="137"/>
      <c r="C221" s="83"/>
      <c r="D221" s="120"/>
      <c r="E221" s="111"/>
      <c r="H221" s="131"/>
    </row>
    <row r="222" ht="49.5" customHeight="1">
      <c r="A222" s="105" t="s">
        <v>266</v>
      </c>
      <c r="B222" s="137" t="s">
        <v>379</v>
      </c>
      <c r="C222" s="83">
        <v>0.0</v>
      </c>
      <c r="D222" s="120"/>
      <c r="E222" s="111"/>
      <c r="H222" s="131"/>
    </row>
    <row r="223" ht="49.5" customHeight="1">
      <c r="A223" s="105" t="s">
        <v>267</v>
      </c>
      <c r="B223" s="137" t="s">
        <v>379</v>
      </c>
      <c r="C223" s="83">
        <v>0.0</v>
      </c>
      <c r="D223" s="120"/>
      <c r="E223" s="111"/>
      <c r="H223" s="131"/>
    </row>
    <row r="224" ht="49.5" customHeight="1">
      <c r="A224" s="104" t="s">
        <v>268</v>
      </c>
      <c r="B224" s="137"/>
      <c r="C224" s="83">
        <v>0.0</v>
      </c>
      <c r="D224" s="120"/>
      <c r="E224" s="111"/>
      <c r="H224" s="131"/>
    </row>
    <row r="225" ht="49.5" customHeight="1">
      <c r="A225" s="104" t="s">
        <v>269</v>
      </c>
      <c r="B225" s="137"/>
      <c r="C225" s="83"/>
      <c r="D225" s="120"/>
      <c r="E225" s="111"/>
      <c r="H225" s="131"/>
    </row>
    <row r="226" ht="49.5" customHeight="1">
      <c r="A226" s="105" t="s">
        <v>270</v>
      </c>
      <c r="B226" s="137" t="s">
        <v>379</v>
      </c>
      <c r="C226" s="83">
        <v>0.0</v>
      </c>
      <c r="D226" s="120"/>
      <c r="E226" s="111"/>
      <c r="H226" s="131"/>
    </row>
    <row r="227" ht="49.5" customHeight="1">
      <c r="A227" s="105" t="s">
        <v>271</v>
      </c>
      <c r="B227" s="137" t="s">
        <v>379</v>
      </c>
      <c r="C227" s="83">
        <v>0.0</v>
      </c>
      <c r="D227" s="120"/>
      <c r="E227" s="111"/>
      <c r="H227" s="131"/>
    </row>
    <row r="228" ht="49.5" customHeight="1">
      <c r="A228" s="105" t="s">
        <v>272</v>
      </c>
      <c r="B228" s="137" t="s">
        <v>379</v>
      </c>
      <c r="C228" s="83">
        <v>0.0</v>
      </c>
      <c r="D228" s="120"/>
      <c r="E228" s="111"/>
      <c r="H228" s="131"/>
    </row>
    <row r="229" ht="49.5" customHeight="1">
      <c r="A229" s="105" t="s">
        <v>273</v>
      </c>
      <c r="B229" s="137" t="s">
        <v>379</v>
      </c>
      <c r="C229" s="83">
        <v>0.0</v>
      </c>
      <c r="D229" s="120"/>
      <c r="E229" s="111"/>
      <c r="H229" s="131"/>
    </row>
    <row r="230" ht="49.5" customHeight="1">
      <c r="A230" s="105" t="s">
        <v>274</v>
      </c>
      <c r="B230" s="137" t="s">
        <v>379</v>
      </c>
      <c r="C230" s="83">
        <v>0.0</v>
      </c>
      <c r="D230" s="120"/>
      <c r="E230" s="111"/>
      <c r="H230" s="131"/>
    </row>
    <row r="231" ht="49.5" customHeight="1">
      <c r="A231" s="105" t="s">
        <v>275</v>
      </c>
      <c r="B231" s="137" t="s">
        <v>379</v>
      </c>
      <c r="C231" s="83">
        <v>0.0</v>
      </c>
      <c r="D231" s="120"/>
      <c r="E231" s="111"/>
      <c r="H231" s="131"/>
    </row>
    <row r="232" ht="49.5" customHeight="1">
      <c r="A232" s="105" t="s">
        <v>276</v>
      </c>
      <c r="B232" s="137" t="s">
        <v>379</v>
      </c>
      <c r="C232" s="83">
        <v>0.0</v>
      </c>
      <c r="D232" s="120"/>
      <c r="E232" s="111"/>
      <c r="H232" s="131"/>
    </row>
    <row r="233" ht="49.5" customHeight="1">
      <c r="A233" s="105" t="s">
        <v>277</v>
      </c>
      <c r="B233" s="137" t="s">
        <v>379</v>
      </c>
      <c r="C233" s="83">
        <v>0.0</v>
      </c>
      <c r="D233" s="120"/>
      <c r="E233" s="111"/>
      <c r="H233" s="131"/>
    </row>
    <row r="234" ht="49.5" customHeight="1">
      <c r="A234" s="105" t="s">
        <v>278</v>
      </c>
      <c r="B234" s="137" t="s">
        <v>379</v>
      </c>
      <c r="C234" s="83">
        <v>0.0</v>
      </c>
      <c r="D234" s="120"/>
      <c r="E234" s="111"/>
      <c r="H234" s="131"/>
    </row>
    <row r="235" ht="49.5" customHeight="1">
      <c r="A235" s="105" t="s">
        <v>279</v>
      </c>
      <c r="B235" s="137" t="s">
        <v>379</v>
      </c>
      <c r="C235" s="83">
        <v>0.0</v>
      </c>
      <c r="D235" s="120"/>
      <c r="E235" s="111"/>
      <c r="H235" s="131"/>
    </row>
    <row r="236" ht="49.5" customHeight="1">
      <c r="A236" s="105" t="s">
        <v>280</v>
      </c>
      <c r="B236" s="137" t="s">
        <v>379</v>
      </c>
      <c r="C236" s="83">
        <v>0.0</v>
      </c>
      <c r="D236" s="120"/>
      <c r="E236" s="111"/>
      <c r="H236" s="131"/>
    </row>
    <row r="237" ht="49.5" customHeight="1">
      <c r="A237" s="104" t="s">
        <v>281</v>
      </c>
      <c r="B237" s="137"/>
      <c r="C237" s="83">
        <f>AVERAGE(C226:C236)</f>
        <v>0</v>
      </c>
      <c r="D237" s="120"/>
      <c r="E237" s="111"/>
      <c r="G237" s="37"/>
      <c r="H237" s="37"/>
      <c r="I237" s="37"/>
      <c r="J237" s="37"/>
      <c r="K237" s="37"/>
      <c r="L237" s="37"/>
      <c r="M237" s="37"/>
      <c r="N237" s="37"/>
      <c r="O237" s="37"/>
      <c r="P237" s="37"/>
      <c r="Q237" s="37"/>
      <c r="R237" s="37"/>
      <c r="S237" s="37"/>
      <c r="T237" s="37"/>
      <c r="U237" s="37"/>
      <c r="V237" s="37"/>
      <c r="W237" s="37"/>
      <c r="X237" s="37"/>
      <c r="Y237" s="37"/>
      <c r="Z237" s="37"/>
    </row>
    <row r="238" ht="49.5" customHeight="1">
      <c r="A238" s="104" t="s">
        <v>282</v>
      </c>
      <c r="B238" s="137"/>
      <c r="C238" s="83"/>
      <c r="D238" s="120"/>
      <c r="E238" s="111"/>
      <c r="G238" s="37"/>
      <c r="H238" s="37"/>
      <c r="I238" s="37"/>
      <c r="J238" s="37"/>
      <c r="K238" s="37"/>
      <c r="L238" s="37"/>
      <c r="M238" s="37"/>
      <c r="N238" s="37"/>
      <c r="O238" s="37"/>
      <c r="P238" s="37"/>
      <c r="Q238" s="37"/>
      <c r="R238" s="37"/>
      <c r="S238" s="37"/>
      <c r="T238" s="37"/>
      <c r="U238" s="37"/>
      <c r="V238" s="37"/>
      <c r="W238" s="37"/>
      <c r="X238" s="37"/>
      <c r="Y238" s="37"/>
      <c r="Z238" s="37"/>
    </row>
    <row r="239" ht="49.5" customHeight="1">
      <c r="A239" s="105" t="s">
        <v>283</v>
      </c>
      <c r="B239" s="137" t="s">
        <v>379</v>
      </c>
      <c r="C239" s="83">
        <v>0.0</v>
      </c>
      <c r="D239" s="120"/>
      <c r="E239" s="111"/>
      <c r="H239" s="131"/>
    </row>
    <row r="240" ht="49.5" customHeight="1">
      <c r="A240" s="105" t="s">
        <v>384</v>
      </c>
      <c r="B240" s="137" t="s">
        <v>379</v>
      </c>
      <c r="C240" s="83">
        <v>0.0</v>
      </c>
      <c r="D240" s="120"/>
      <c r="E240" s="111"/>
      <c r="H240" s="131"/>
    </row>
    <row r="241" ht="49.5" customHeight="1">
      <c r="A241" s="105" t="s">
        <v>285</v>
      </c>
      <c r="B241" s="137" t="s">
        <v>379</v>
      </c>
      <c r="C241" s="83">
        <v>0.0</v>
      </c>
      <c r="D241" s="120"/>
      <c r="E241" s="111"/>
      <c r="H241" s="131"/>
    </row>
    <row r="242" ht="49.5" customHeight="1">
      <c r="A242" s="104" t="s">
        <v>286</v>
      </c>
      <c r="B242" s="137"/>
      <c r="C242" s="83">
        <f>AVERAGE(C239:C241)</f>
        <v>0</v>
      </c>
      <c r="D242" s="120"/>
      <c r="E242" s="111"/>
      <c r="H242" s="131"/>
    </row>
    <row r="243" ht="49.5" customHeight="1">
      <c r="A243" s="104" t="s">
        <v>287</v>
      </c>
      <c r="B243" s="137"/>
      <c r="C243" s="83"/>
      <c r="D243" s="120"/>
      <c r="E243" s="111"/>
      <c r="H243" s="131"/>
    </row>
    <row r="244" ht="49.5" customHeight="1">
      <c r="A244" s="105" t="s">
        <v>288</v>
      </c>
      <c r="B244" s="137" t="s">
        <v>379</v>
      </c>
      <c r="C244" s="83">
        <v>0.0</v>
      </c>
      <c r="D244" s="120"/>
      <c r="E244" s="111"/>
      <c r="H244" s="131"/>
    </row>
    <row r="245" ht="49.5" customHeight="1">
      <c r="A245" s="105" t="s">
        <v>289</v>
      </c>
      <c r="B245" s="137" t="s">
        <v>379</v>
      </c>
      <c r="C245" s="83">
        <v>0.0</v>
      </c>
      <c r="D245" s="120"/>
      <c r="E245" s="111"/>
      <c r="H245" s="131"/>
    </row>
    <row r="246" ht="49.5" customHeight="1">
      <c r="A246" s="105" t="s">
        <v>290</v>
      </c>
      <c r="B246" s="137" t="s">
        <v>379</v>
      </c>
      <c r="C246" s="83">
        <v>0.0</v>
      </c>
      <c r="D246" s="120"/>
      <c r="E246" s="111"/>
      <c r="H246" s="131"/>
    </row>
    <row r="247" ht="49.5" customHeight="1">
      <c r="A247" s="105" t="s">
        <v>291</v>
      </c>
      <c r="B247" s="137" t="s">
        <v>379</v>
      </c>
      <c r="C247" s="83">
        <v>0.0</v>
      </c>
      <c r="D247" s="120"/>
      <c r="E247" s="111"/>
      <c r="H247" s="131"/>
    </row>
    <row r="248" ht="49.5" customHeight="1">
      <c r="A248" s="105" t="s">
        <v>292</v>
      </c>
      <c r="B248" s="137" t="s">
        <v>379</v>
      </c>
      <c r="C248" s="83">
        <v>0.0</v>
      </c>
      <c r="D248" s="120"/>
      <c r="E248" s="111"/>
      <c r="H248" s="131"/>
    </row>
    <row r="249" ht="49.5" customHeight="1">
      <c r="A249" s="104" t="s">
        <v>293</v>
      </c>
      <c r="B249" s="137"/>
      <c r="C249" s="83">
        <v>0.0</v>
      </c>
      <c r="D249" s="120"/>
      <c r="E249" s="111"/>
      <c r="H249" s="131"/>
    </row>
    <row r="250" ht="49.5" customHeight="1">
      <c r="A250" s="164" t="s">
        <v>385</v>
      </c>
      <c r="B250" s="165"/>
      <c r="C250" s="144">
        <v>0.0</v>
      </c>
      <c r="D250" s="120"/>
      <c r="E250" s="111"/>
      <c r="H250" s="131"/>
    </row>
    <row r="251" ht="15.75" customHeight="1">
      <c r="A251" s="127"/>
      <c r="B251" s="166"/>
      <c r="C251" s="129"/>
      <c r="D251" s="120"/>
      <c r="E251" s="110"/>
      <c r="H251" s="131"/>
    </row>
    <row r="252" ht="15.75" customHeight="1">
      <c r="A252" s="127"/>
      <c r="B252" s="166"/>
      <c r="C252" s="129"/>
      <c r="D252" s="120"/>
      <c r="E252" s="110"/>
      <c r="H252" s="131"/>
    </row>
    <row r="253" ht="15.75" customHeight="1">
      <c r="A253" s="127"/>
      <c r="B253" s="166"/>
      <c r="C253" s="129"/>
      <c r="D253" s="120"/>
      <c r="E253" s="110"/>
      <c r="H253" s="131"/>
    </row>
    <row r="254" ht="15.75" customHeight="1">
      <c r="A254" s="127"/>
      <c r="B254" s="166"/>
      <c r="C254" s="129"/>
      <c r="D254" s="120"/>
      <c r="E254" s="110"/>
      <c r="H254" s="131"/>
    </row>
    <row r="255" ht="15.75" customHeight="1">
      <c r="A255" s="127"/>
      <c r="B255" s="166"/>
      <c r="C255" s="129"/>
      <c r="D255" s="120"/>
      <c r="E255" s="110"/>
      <c r="H255" s="131"/>
    </row>
    <row r="256" ht="15.75" customHeight="1">
      <c r="A256" s="127"/>
      <c r="B256" s="166"/>
      <c r="C256" s="129"/>
      <c r="D256" s="120"/>
      <c r="E256" s="110"/>
      <c r="H256" s="131"/>
    </row>
    <row r="257" ht="15.75" customHeight="1">
      <c r="A257" s="127"/>
      <c r="B257" s="166"/>
      <c r="C257" s="129"/>
      <c r="D257" s="120"/>
      <c r="E257" s="110"/>
      <c r="H257" s="131"/>
    </row>
    <row r="258" ht="15.75" customHeight="1">
      <c r="A258" s="127"/>
      <c r="B258" s="166"/>
      <c r="C258" s="129"/>
      <c r="D258" s="120"/>
      <c r="E258" s="110"/>
      <c r="H258" s="131"/>
    </row>
    <row r="259" ht="15.75" customHeight="1">
      <c r="A259" s="127"/>
      <c r="B259" s="166"/>
      <c r="C259" s="129"/>
      <c r="D259" s="120"/>
      <c r="E259" s="110"/>
      <c r="H259" s="131"/>
    </row>
    <row r="260" ht="15.75" customHeight="1">
      <c r="A260" s="127"/>
      <c r="B260" s="166"/>
      <c r="C260" s="129"/>
      <c r="D260" s="120"/>
      <c r="E260" s="110"/>
      <c r="H260" s="131"/>
    </row>
    <row r="261" ht="15.75" customHeight="1">
      <c r="A261" s="127"/>
      <c r="B261" s="166"/>
      <c r="C261" s="129"/>
      <c r="D261" s="120"/>
      <c r="E261" s="110"/>
      <c r="H261" s="131"/>
    </row>
    <row r="262" ht="15.75" customHeight="1">
      <c r="A262" s="127"/>
      <c r="B262" s="166"/>
      <c r="C262" s="129"/>
      <c r="D262" s="120"/>
      <c r="E262" s="110"/>
      <c r="H262" s="131"/>
    </row>
    <row r="263" ht="15.75" customHeight="1">
      <c r="A263" s="127"/>
      <c r="B263" s="166"/>
      <c r="C263" s="129"/>
      <c r="D263" s="120"/>
      <c r="E263" s="110"/>
      <c r="H263" s="131"/>
    </row>
    <row r="264" ht="15.75" customHeight="1">
      <c r="A264" s="127"/>
      <c r="B264" s="166"/>
      <c r="C264" s="129"/>
      <c r="D264" s="120"/>
      <c r="E264" s="110"/>
      <c r="H264" s="131"/>
    </row>
    <row r="265" ht="15.75" customHeight="1">
      <c r="A265" s="127"/>
      <c r="B265" s="166"/>
      <c r="C265" s="129"/>
      <c r="D265" s="120"/>
      <c r="E265" s="110"/>
      <c r="F265" s="130"/>
      <c r="H265" s="131"/>
    </row>
    <row r="266" ht="15.75" customHeight="1">
      <c r="A266" s="127"/>
      <c r="B266" s="166"/>
      <c r="C266" s="129"/>
      <c r="D266" s="120"/>
      <c r="E266" s="110"/>
      <c r="F266" s="130"/>
      <c r="H266" s="131"/>
    </row>
    <row r="267" ht="15.75" customHeight="1">
      <c r="A267" s="127"/>
      <c r="B267" s="166"/>
      <c r="C267" s="129"/>
      <c r="D267" s="120"/>
      <c r="E267" s="110"/>
      <c r="F267" s="130"/>
      <c r="H267" s="131"/>
    </row>
    <row r="268" ht="15.75" customHeight="1">
      <c r="A268" s="127"/>
      <c r="B268" s="166"/>
      <c r="C268" s="129"/>
      <c r="D268" s="120"/>
      <c r="E268" s="110"/>
      <c r="F268" s="130"/>
      <c r="H268" s="131"/>
    </row>
    <row r="269" ht="15.75" customHeight="1">
      <c r="A269" s="127"/>
      <c r="B269" s="166"/>
      <c r="C269" s="129"/>
      <c r="D269" s="120"/>
      <c r="E269" s="110"/>
      <c r="F269" s="130"/>
      <c r="H269" s="131"/>
    </row>
    <row r="270" ht="15.75" customHeight="1">
      <c r="A270" s="127"/>
      <c r="B270" s="166"/>
      <c r="C270" s="129"/>
      <c r="D270" s="120"/>
      <c r="E270" s="110"/>
      <c r="F270" s="130"/>
      <c r="H270" s="131"/>
    </row>
    <row r="271" ht="15.75" customHeight="1">
      <c r="A271" s="127"/>
      <c r="B271" s="166"/>
      <c r="C271" s="129"/>
      <c r="D271" s="120"/>
      <c r="E271" s="110"/>
      <c r="F271" s="130"/>
      <c r="H271" s="131"/>
    </row>
    <row r="272" ht="15.75" customHeight="1">
      <c r="A272" s="127"/>
      <c r="B272" s="166"/>
      <c r="C272" s="129"/>
      <c r="D272" s="120"/>
      <c r="E272" s="110"/>
      <c r="F272" s="130"/>
      <c r="H272" s="131"/>
    </row>
    <row r="273" ht="15.75" customHeight="1">
      <c r="A273" s="127"/>
      <c r="B273" s="166"/>
      <c r="C273" s="129"/>
      <c r="D273" s="120"/>
      <c r="E273" s="110"/>
      <c r="F273" s="130"/>
      <c r="H273" s="131"/>
    </row>
    <row r="274" ht="15.75" customHeight="1">
      <c r="A274" s="127"/>
      <c r="B274" s="166"/>
      <c r="C274" s="129"/>
      <c r="D274" s="120"/>
      <c r="E274" s="110"/>
      <c r="F274" s="130"/>
      <c r="H274" s="131"/>
    </row>
    <row r="275" ht="15.75" customHeight="1">
      <c r="A275" s="127"/>
      <c r="B275" s="166"/>
      <c r="C275" s="129"/>
      <c r="D275" s="120"/>
      <c r="E275" s="110"/>
      <c r="F275" s="130"/>
      <c r="H275" s="131"/>
    </row>
    <row r="276" ht="15.75" customHeight="1">
      <c r="A276" s="127"/>
      <c r="B276" s="166"/>
      <c r="C276" s="129"/>
      <c r="D276" s="120"/>
      <c r="E276" s="110"/>
      <c r="F276" s="130"/>
      <c r="H276" s="131"/>
    </row>
    <row r="277" ht="15.75" customHeight="1">
      <c r="A277" s="127"/>
      <c r="B277" s="166"/>
      <c r="C277" s="129"/>
      <c r="D277" s="120"/>
      <c r="E277" s="110"/>
      <c r="F277" s="130"/>
      <c r="H277" s="131"/>
    </row>
    <row r="278" ht="15.75" customHeight="1">
      <c r="A278" s="127"/>
      <c r="B278" s="166"/>
      <c r="C278" s="129"/>
      <c r="D278" s="120"/>
      <c r="E278" s="110"/>
      <c r="F278" s="130"/>
      <c r="H278" s="131"/>
    </row>
    <row r="279" ht="15.75" customHeight="1">
      <c r="A279" s="127"/>
      <c r="B279" s="166"/>
      <c r="C279" s="129"/>
      <c r="D279" s="120"/>
      <c r="E279" s="110"/>
      <c r="F279" s="130"/>
      <c r="H279" s="131"/>
    </row>
    <row r="280" ht="15.75" customHeight="1">
      <c r="A280" s="127"/>
      <c r="B280" s="166"/>
      <c r="C280" s="129"/>
      <c r="D280" s="120"/>
      <c r="E280" s="110"/>
      <c r="F280" s="130"/>
      <c r="H280" s="131"/>
    </row>
    <row r="281" ht="15.75" customHeight="1">
      <c r="A281" s="127"/>
      <c r="B281" s="166"/>
      <c r="C281" s="129"/>
      <c r="D281" s="120"/>
      <c r="E281" s="110"/>
      <c r="F281" s="130"/>
      <c r="H281" s="131"/>
    </row>
    <row r="282" ht="15.75" customHeight="1">
      <c r="A282" s="127"/>
      <c r="B282" s="166"/>
      <c r="C282" s="129"/>
      <c r="D282" s="120"/>
      <c r="E282" s="110"/>
      <c r="F282" s="130"/>
      <c r="H282" s="131"/>
    </row>
    <row r="283" ht="15.75" customHeight="1">
      <c r="A283" s="127"/>
      <c r="B283" s="166"/>
      <c r="C283" s="129"/>
      <c r="D283" s="120"/>
      <c r="E283" s="110"/>
      <c r="F283" s="130"/>
      <c r="H283" s="131"/>
    </row>
    <row r="284" ht="15.75" customHeight="1">
      <c r="A284" s="127"/>
      <c r="B284" s="166"/>
      <c r="C284" s="129"/>
      <c r="D284" s="120"/>
      <c r="E284" s="110"/>
      <c r="F284" s="130"/>
      <c r="H284" s="131"/>
    </row>
    <row r="285" ht="15.75" customHeight="1">
      <c r="A285" s="127"/>
      <c r="B285" s="166"/>
      <c r="C285" s="129"/>
      <c r="D285" s="120"/>
      <c r="E285" s="110"/>
      <c r="F285" s="130"/>
      <c r="H285" s="131"/>
    </row>
    <row r="286" ht="15.75" customHeight="1">
      <c r="A286" s="127"/>
      <c r="B286" s="166"/>
      <c r="C286" s="129"/>
      <c r="D286" s="120"/>
      <c r="E286" s="110"/>
      <c r="F286" s="130"/>
      <c r="H286" s="131"/>
    </row>
    <row r="287" ht="15.75" customHeight="1">
      <c r="A287" s="127"/>
      <c r="B287" s="166"/>
      <c r="C287" s="129"/>
      <c r="D287" s="120"/>
      <c r="E287" s="110"/>
      <c r="F287" s="130"/>
      <c r="H287" s="131"/>
    </row>
    <row r="288" ht="15.75" customHeight="1">
      <c r="A288" s="127"/>
      <c r="B288" s="166"/>
      <c r="C288" s="129"/>
      <c r="D288" s="120"/>
      <c r="E288" s="110"/>
      <c r="F288" s="130"/>
      <c r="H288" s="131"/>
    </row>
    <row r="289" ht="15.75" customHeight="1">
      <c r="A289" s="127"/>
      <c r="B289" s="166"/>
      <c r="C289" s="129"/>
      <c r="D289" s="120"/>
      <c r="E289" s="110"/>
      <c r="F289" s="130"/>
      <c r="H289" s="131"/>
    </row>
    <row r="290" ht="15.75" customHeight="1">
      <c r="A290" s="127"/>
      <c r="B290" s="166"/>
      <c r="C290" s="129"/>
      <c r="D290" s="120"/>
      <c r="E290" s="110"/>
      <c r="F290" s="130"/>
      <c r="H290" s="131"/>
    </row>
    <row r="291" ht="15.75" customHeight="1">
      <c r="A291" s="127"/>
      <c r="B291" s="166"/>
      <c r="C291" s="129"/>
      <c r="D291" s="120"/>
      <c r="E291" s="110"/>
      <c r="F291" s="130"/>
      <c r="H291" s="131"/>
    </row>
    <row r="292" ht="15.75" customHeight="1">
      <c r="A292" s="127"/>
      <c r="B292" s="166"/>
      <c r="C292" s="129"/>
      <c r="D292" s="120"/>
      <c r="E292" s="110"/>
      <c r="F292" s="130"/>
      <c r="H292" s="131"/>
    </row>
    <row r="293" ht="15.75" customHeight="1">
      <c r="A293" s="127"/>
      <c r="B293" s="166"/>
      <c r="C293" s="129"/>
      <c r="D293" s="120"/>
      <c r="E293" s="110"/>
      <c r="F293" s="130"/>
      <c r="H293" s="131"/>
    </row>
    <row r="294" ht="15.75" customHeight="1">
      <c r="A294" s="127"/>
      <c r="B294" s="166"/>
      <c r="C294" s="129"/>
      <c r="D294" s="120"/>
      <c r="E294" s="110"/>
      <c r="F294" s="130"/>
      <c r="H294" s="131"/>
    </row>
    <row r="295" ht="15.75" customHeight="1">
      <c r="A295" s="127"/>
      <c r="B295" s="166"/>
      <c r="C295" s="129"/>
      <c r="D295" s="120"/>
      <c r="E295" s="110"/>
      <c r="F295" s="130"/>
      <c r="H295" s="131"/>
    </row>
    <row r="296" ht="15.75" customHeight="1">
      <c r="A296" s="127"/>
      <c r="B296" s="166"/>
      <c r="C296" s="129"/>
      <c r="D296" s="120"/>
      <c r="E296" s="110"/>
      <c r="F296" s="130"/>
      <c r="H296" s="131"/>
    </row>
    <row r="297" ht="15.75" customHeight="1">
      <c r="A297" s="127"/>
      <c r="B297" s="166"/>
      <c r="C297" s="129"/>
      <c r="D297" s="120"/>
      <c r="E297" s="110"/>
      <c r="F297" s="130"/>
      <c r="H297" s="131"/>
    </row>
    <row r="298" ht="15.75" customHeight="1">
      <c r="A298" s="127"/>
      <c r="B298" s="166"/>
      <c r="C298" s="129"/>
      <c r="D298" s="120"/>
      <c r="E298" s="110"/>
      <c r="F298" s="130"/>
      <c r="H298" s="131"/>
    </row>
    <row r="299" ht="15.75" customHeight="1">
      <c r="A299" s="127"/>
      <c r="B299" s="166"/>
      <c r="C299" s="129"/>
      <c r="D299" s="120"/>
      <c r="E299" s="110"/>
      <c r="F299" s="130"/>
      <c r="H299" s="131"/>
    </row>
    <row r="300" ht="15.75" customHeight="1">
      <c r="A300" s="127"/>
      <c r="B300" s="166"/>
      <c r="C300" s="129"/>
      <c r="D300" s="120"/>
      <c r="E300" s="110"/>
      <c r="F300" s="130"/>
      <c r="H300" s="131"/>
    </row>
    <row r="301" ht="15.75" customHeight="1">
      <c r="A301" s="127"/>
      <c r="B301" s="166"/>
      <c r="C301" s="129"/>
      <c r="D301" s="120"/>
      <c r="E301" s="110"/>
      <c r="F301" s="130"/>
      <c r="H301" s="131"/>
    </row>
    <row r="302" ht="15.75" customHeight="1">
      <c r="A302" s="127"/>
      <c r="B302" s="166"/>
      <c r="C302" s="129"/>
      <c r="D302" s="120"/>
      <c r="E302" s="110"/>
      <c r="F302" s="130"/>
      <c r="H302" s="131"/>
    </row>
    <row r="303" ht="15.75" customHeight="1">
      <c r="A303" s="127"/>
      <c r="B303" s="166"/>
      <c r="C303" s="129"/>
      <c r="D303" s="120"/>
      <c r="E303" s="110"/>
      <c r="F303" s="130"/>
      <c r="H303" s="131"/>
    </row>
    <row r="304" ht="15.75" customHeight="1">
      <c r="A304" s="127"/>
      <c r="B304" s="166"/>
      <c r="C304" s="129"/>
      <c r="D304" s="120"/>
      <c r="E304" s="110"/>
      <c r="F304" s="130"/>
      <c r="H304" s="131"/>
    </row>
    <row r="305" ht="15.75" customHeight="1">
      <c r="A305" s="127"/>
      <c r="B305" s="166"/>
      <c r="C305" s="129"/>
      <c r="D305" s="120"/>
      <c r="E305" s="110"/>
      <c r="F305" s="130"/>
      <c r="H305" s="131"/>
    </row>
    <row r="306" ht="15.75" customHeight="1">
      <c r="A306" s="127"/>
      <c r="B306" s="166"/>
      <c r="C306" s="129"/>
      <c r="D306" s="120"/>
      <c r="E306" s="110"/>
      <c r="F306" s="130"/>
      <c r="H306" s="131"/>
    </row>
    <row r="307" ht="15.75" customHeight="1">
      <c r="A307" s="127"/>
      <c r="B307" s="166"/>
      <c r="C307" s="129"/>
      <c r="D307" s="120"/>
      <c r="E307" s="110"/>
      <c r="F307" s="130"/>
      <c r="H307" s="131"/>
    </row>
    <row r="308" ht="15.75" customHeight="1">
      <c r="A308" s="127"/>
      <c r="B308" s="166"/>
      <c r="C308" s="129"/>
      <c r="D308" s="120"/>
      <c r="E308" s="110"/>
      <c r="F308" s="130"/>
      <c r="H308" s="131"/>
    </row>
    <row r="309" ht="15.75" customHeight="1">
      <c r="A309" s="127"/>
      <c r="B309" s="166"/>
      <c r="C309" s="129"/>
      <c r="D309" s="120"/>
      <c r="E309" s="110"/>
      <c r="F309" s="130"/>
      <c r="H309" s="131"/>
    </row>
    <row r="310" ht="15.75" customHeight="1">
      <c r="A310" s="127"/>
      <c r="B310" s="166"/>
      <c r="C310" s="129"/>
      <c r="D310" s="120"/>
      <c r="E310" s="110"/>
      <c r="F310" s="130"/>
      <c r="H310" s="131"/>
    </row>
    <row r="311" ht="15.75" customHeight="1">
      <c r="A311" s="127"/>
      <c r="B311" s="166"/>
      <c r="C311" s="129"/>
      <c r="D311" s="120"/>
      <c r="E311" s="110"/>
      <c r="F311" s="130"/>
      <c r="H311" s="131"/>
    </row>
    <row r="312" ht="15.75" customHeight="1">
      <c r="A312" s="127"/>
      <c r="B312" s="166"/>
      <c r="C312" s="129"/>
      <c r="D312" s="120"/>
      <c r="E312" s="110"/>
      <c r="F312" s="130"/>
      <c r="H312" s="131"/>
    </row>
    <row r="313" ht="15.75" customHeight="1">
      <c r="A313" s="127"/>
      <c r="B313" s="166"/>
      <c r="C313" s="129"/>
      <c r="D313" s="120"/>
      <c r="E313" s="110"/>
      <c r="F313" s="130"/>
      <c r="H313" s="131"/>
    </row>
    <row r="314" ht="15.75" customHeight="1">
      <c r="A314" s="127"/>
      <c r="B314" s="166"/>
      <c r="C314" s="129"/>
      <c r="D314" s="120"/>
      <c r="E314" s="110"/>
      <c r="F314" s="130"/>
      <c r="H314" s="131"/>
    </row>
    <row r="315" ht="15.75" customHeight="1">
      <c r="A315" s="127"/>
      <c r="B315" s="166"/>
      <c r="C315" s="129"/>
      <c r="D315" s="120"/>
      <c r="E315" s="110"/>
      <c r="F315" s="130"/>
      <c r="H315" s="131"/>
    </row>
    <row r="316" ht="15.75" customHeight="1">
      <c r="A316" s="127"/>
      <c r="B316" s="166"/>
      <c r="C316" s="129"/>
      <c r="D316" s="120"/>
      <c r="E316" s="110"/>
      <c r="F316" s="130"/>
      <c r="H316" s="131"/>
    </row>
    <row r="317" ht="15.75" customHeight="1">
      <c r="A317" s="127"/>
      <c r="B317" s="166"/>
      <c r="C317" s="129"/>
      <c r="D317" s="120"/>
      <c r="E317" s="110"/>
      <c r="F317" s="130"/>
      <c r="H317" s="131"/>
    </row>
    <row r="318" ht="15.75" customHeight="1">
      <c r="A318" s="127"/>
      <c r="B318" s="166"/>
      <c r="C318" s="129"/>
      <c r="D318" s="120"/>
      <c r="E318" s="110"/>
      <c r="F318" s="130"/>
      <c r="H318" s="131"/>
    </row>
    <row r="319" ht="15.75" customHeight="1">
      <c r="A319" s="127"/>
      <c r="B319" s="166"/>
      <c r="C319" s="129"/>
      <c r="D319" s="120"/>
      <c r="E319" s="110"/>
      <c r="F319" s="130"/>
      <c r="H319" s="131"/>
    </row>
    <row r="320" ht="15.75" customHeight="1">
      <c r="A320" s="127"/>
      <c r="B320" s="166"/>
      <c r="C320" s="129"/>
      <c r="D320" s="120"/>
      <c r="E320" s="110"/>
      <c r="F320" s="130"/>
      <c r="H320" s="131"/>
    </row>
    <row r="321" ht="15.75" customHeight="1">
      <c r="A321" s="127"/>
      <c r="B321" s="166"/>
      <c r="C321" s="129"/>
      <c r="D321" s="120"/>
      <c r="E321" s="110"/>
      <c r="F321" s="130"/>
      <c r="H321" s="131"/>
    </row>
    <row r="322" ht="15.75" customHeight="1">
      <c r="A322" s="127"/>
      <c r="B322" s="166"/>
      <c r="C322" s="129"/>
      <c r="D322" s="120"/>
      <c r="E322" s="110"/>
      <c r="F322" s="130"/>
      <c r="H322" s="131"/>
    </row>
    <row r="323" ht="15.75" customHeight="1">
      <c r="A323" s="127"/>
      <c r="B323" s="166"/>
      <c r="C323" s="129"/>
      <c r="D323" s="120"/>
      <c r="E323" s="110"/>
      <c r="F323" s="130"/>
      <c r="H323" s="131"/>
    </row>
    <row r="324" ht="15.75" customHeight="1">
      <c r="A324" s="127"/>
      <c r="B324" s="166"/>
      <c r="C324" s="129"/>
      <c r="D324" s="120"/>
      <c r="E324" s="110"/>
      <c r="F324" s="130"/>
      <c r="H324" s="131"/>
    </row>
    <row r="325" ht="15.75" customHeight="1">
      <c r="A325" s="127"/>
      <c r="B325" s="166"/>
      <c r="C325" s="129"/>
      <c r="D325" s="120"/>
      <c r="E325" s="110"/>
      <c r="F325" s="130"/>
      <c r="H325" s="131"/>
    </row>
    <row r="326" ht="15.75" customHeight="1">
      <c r="A326" s="127"/>
      <c r="B326" s="166"/>
      <c r="C326" s="129"/>
      <c r="D326" s="120"/>
      <c r="E326" s="110"/>
      <c r="F326" s="130"/>
      <c r="H326" s="131"/>
    </row>
    <row r="327" ht="15.75" customHeight="1">
      <c r="A327" s="127"/>
      <c r="B327" s="166"/>
      <c r="C327" s="129"/>
      <c r="D327" s="120"/>
      <c r="E327" s="110"/>
      <c r="F327" s="130"/>
      <c r="H327" s="131"/>
    </row>
    <row r="328" ht="15.75" customHeight="1">
      <c r="A328" s="127"/>
      <c r="B328" s="166"/>
      <c r="C328" s="129"/>
      <c r="D328" s="120"/>
      <c r="E328" s="110"/>
      <c r="F328" s="130"/>
      <c r="H328" s="131"/>
    </row>
    <row r="329" ht="15.75" customHeight="1">
      <c r="A329" s="127"/>
      <c r="B329" s="166"/>
      <c r="C329" s="129"/>
      <c r="D329" s="120"/>
      <c r="E329" s="110"/>
      <c r="F329" s="130"/>
      <c r="H329" s="131"/>
    </row>
    <row r="330" ht="15.75" customHeight="1">
      <c r="A330" s="127"/>
      <c r="B330" s="166"/>
      <c r="C330" s="129"/>
      <c r="D330" s="120"/>
      <c r="E330" s="110"/>
      <c r="F330" s="130"/>
      <c r="H330" s="131"/>
    </row>
    <row r="331" ht="15.75" customHeight="1">
      <c r="A331" s="127"/>
      <c r="B331" s="166"/>
      <c r="C331" s="129"/>
      <c r="D331" s="120"/>
      <c r="E331" s="110"/>
      <c r="F331" s="130"/>
      <c r="H331" s="131"/>
    </row>
    <row r="332" ht="15.75" customHeight="1">
      <c r="A332" s="127"/>
      <c r="B332" s="166"/>
      <c r="C332" s="129"/>
      <c r="D332" s="120"/>
      <c r="E332" s="110"/>
      <c r="F332" s="130"/>
      <c r="H332" s="131"/>
    </row>
    <row r="333" ht="15.75" customHeight="1">
      <c r="A333" s="127"/>
      <c r="B333" s="166"/>
      <c r="C333" s="129"/>
      <c r="D333" s="120"/>
      <c r="E333" s="110"/>
      <c r="F333" s="130"/>
      <c r="H333" s="131"/>
    </row>
    <row r="334" ht="15.75" customHeight="1">
      <c r="A334" s="127"/>
      <c r="B334" s="166"/>
      <c r="C334" s="129"/>
      <c r="D334" s="120"/>
      <c r="E334" s="110"/>
      <c r="F334" s="130"/>
      <c r="H334" s="131"/>
    </row>
    <row r="335" ht="15.75" customHeight="1">
      <c r="A335" s="127"/>
      <c r="B335" s="166"/>
      <c r="C335" s="129"/>
      <c r="D335" s="120"/>
      <c r="E335" s="110"/>
      <c r="F335" s="130"/>
      <c r="H335" s="131"/>
    </row>
    <row r="336" ht="15.75" customHeight="1">
      <c r="A336" s="127"/>
      <c r="B336" s="166"/>
      <c r="C336" s="129"/>
      <c r="D336" s="120"/>
      <c r="E336" s="110"/>
      <c r="F336" s="130"/>
      <c r="H336" s="131"/>
    </row>
    <row r="337" ht="15.75" customHeight="1">
      <c r="A337" s="127"/>
      <c r="B337" s="166"/>
      <c r="C337" s="129"/>
      <c r="D337" s="120"/>
      <c r="E337" s="110"/>
      <c r="F337" s="130"/>
      <c r="H337" s="131"/>
    </row>
    <row r="338" ht="15.75" customHeight="1">
      <c r="A338" s="127"/>
      <c r="B338" s="166"/>
      <c r="C338" s="129"/>
      <c r="D338" s="120"/>
      <c r="E338" s="110"/>
      <c r="F338" s="130"/>
      <c r="H338" s="131"/>
    </row>
    <row r="339" ht="15.75" customHeight="1">
      <c r="A339" s="127"/>
      <c r="B339" s="166"/>
      <c r="C339" s="129"/>
      <c r="D339" s="120"/>
      <c r="E339" s="110"/>
      <c r="F339" s="130"/>
      <c r="H339" s="131"/>
    </row>
    <row r="340" ht="15.75" customHeight="1">
      <c r="A340" s="127"/>
      <c r="B340" s="166"/>
      <c r="C340" s="129"/>
      <c r="D340" s="120"/>
      <c r="E340" s="110"/>
      <c r="F340" s="130"/>
      <c r="H340" s="131"/>
    </row>
    <row r="341" ht="15.75" customHeight="1">
      <c r="A341" s="127"/>
      <c r="B341" s="166"/>
      <c r="C341" s="129"/>
      <c r="D341" s="120"/>
      <c r="E341" s="110"/>
      <c r="F341" s="130"/>
      <c r="H341" s="131"/>
    </row>
    <row r="342" ht="15.75" customHeight="1">
      <c r="A342" s="127"/>
      <c r="B342" s="166"/>
      <c r="C342" s="129"/>
      <c r="D342" s="120"/>
      <c r="E342" s="110"/>
      <c r="F342" s="130"/>
      <c r="H342" s="131"/>
    </row>
    <row r="343" ht="15.75" customHeight="1">
      <c r="A343" s="127"/>
      <c r="B343" s="166"/>
      <c r="C343" s="129"/>
      <c r="D343" s="120"/>
      <c r="E343" s="110"/>
      <c r="F343" s="130"/>
      <c r="H343" s="131"/>
    </row>
    <row r="344" ht="15.75" customHeight="1">
      <c r="A344" s="127"/>
      <c r="B344" s="166"/>
      <c r="C344" s="129"/>
      <c r="D344" s="120"/>
      <c r="E344" s="110"/>
      <c r="F344" s="130"/>
      <c r="H344" s="131"/>
    </row>
    <row r="345" ht="15.75" customHeight="1">
      <c r="A345" s="127"/>
      <c r="B345" s="166"/>
      <c r="C345" s="129"/>
      <c r="D345" s="120"/>
      <c r="E345" s="110"/>
      <c r="F345" s="130"/>
      <c r="H345" s="131"/>
    </row>
    <row r="346" ht="15.75" customHeight="1">
      <c r="A346" s="127"/>
      <c r="B346" s="166"/>
      <c r="C346" s="129"/>
      <c r="D346" s="120"/>
      <c r="E346" s="110"/>
      <c r="F346" s="130"/>
      <c r="H346" s="131"/>
    </row>
    <row r="347" ht="15.75" customHeight="1">
      <c r="A347" s="127"/>
      <c r="B347" s="166"/>
      <c r="C347" s="129"/>
      <c r="D347" s="120"/>
      <c r="E347" s="110"/>
      <c r="F347" s="130"/>
      <c r="H347" s="131"/>
    </row>
    <row r="348" ht="15.75" customHeight="1">
      <c r="A348" s="127"/>
      <c r="B348" s="166"/>
      <c r="C348" s="129"/>
      <c r="D348" s="120"/>
      <c r="E348" s="110"/>
      <c r="F348" s="130"/>
      <c r="H348" s="131"/>
    </row>
    <row r="349" ht="15.75" customHeight="1">
      <c r="A349" s="127"/>
      <c r="B349" s="166"/>
      <c r="C349" s="129"/>
      <c r="D349" s="120"/>
      <c r="E349" s="110"/>
      <c r="F349" s="130"/>
      <c r="H349" s="131"/>
    </row>
    <row r="350" ht="15.75" customHeight="1">
      <c r="A350" s="127"/>
      <c r="B350" s="166"/>
      <c r="C350" s="129"/>
      <c r="D350" s="120"/>
      <c r="E350" s="110"/>
      <c r="F350" s="130"/>
      <c r="H350" s="131"/>
    </row>
    <row r="351" ht="15.75" customHeight="1">
      <c r="A351" s="127"/>
      <c r="B351" s="166"/>
      <c r="C351" s="129"/>
      <c r="D351" s="120"/>
      <c r="E351" s="110"/>
      <c r="F351" s="130"/>
      <c r="H351" s="131"/>
    </row>
    <row r="352" ht="15.75" customHeight="1">
      <c r="A352" s="127"/>
      <c r="B352" s="166"/>
      <c r="C352" s="129"/>
      <c r="D352" s="120"/>
      <c r="E352" s="110"/>
      <c r="F352" s="130"/>
      <c r="H352" s="131"/>
    </row>
    <row r="353" ht="15.75" customHeight="1">
      <c r="A353" s="127"/>
      <c r="B353" s="166"/>
      <c r="C353" s="129"/>
      <c r="D353" s="120"/>
      <c r="E353" s="110"/>
      <c r="F353" s="130"/>
      <c r="H353" s="131"/>
    </row>
    <row r="354" ht="15.75" customHeight="1">
      <c r="A354" s="127"/>
      <c r="B354" s="166"/>
      <c r="C354" s="129"/>
      <c r="D354" s="120"/>
      <c r="E354" s="110"/>
      <c r="F354" s="130"/>
      <c r="H354" s="131"/>
    </row>
    <row r="355" ht="15.75" customHeight="1">
      <c r="A355" s="127"/>
      <c r="B355" s="166"/>
      <c r="C355" s="129"/>
      <c r="D355" s="120"/>
      <c r="E355" s="110"/>
      <c r="F355" s="130"/>
      <c r="H355" s="131"/>
    </row>
    <row r="356" ht="15.75" customHeight="1">
      <c r="A356" s="127"/>
      <c r="B356" s="166"/>
      <c r="C356" s="129"/>
      <c r="D356" s="120"/>
      <c r="E356" s="110"/>
      <c r="F356" s="130"/>
      <c r="H356" s="131"/>
    </row>
    <row r="357" ht="15.75" customHeight="1">
      <c r="A357" s="127"/>
      <c r="B357" s="166"/>
      <c r="C357" s="129"/>
      <c r="D357" s="120"/>
      <c r="E357" s="110"/>
      <c r="F357" s="130"/>
      <c r="H357" s="131"/>
    </row>
    <row r="358" ht="15.75" customHeight="1">
      <c r="A358" s="127"/>
      <c r="B358" s="166"/>
      <c r="C358" s="129"/>
      <c r="D358" s="120"/>
      <c r="E358" s="110"/>
      <c r="F358" s="130"/>
      <c r="H358" s="131"/>
    </row>
    <row r="359" ht="15.75" customHeight="1">
      <c r="A359" s="127"/>
      <c r="B359" s="166"/>
      <c r="C359" s="129"/>
      <c r="D359" s="120"/>
      <c r="E359" s="110"/>
      <c r="F359" s="130"/>
      <c r="H359" s="131"/>
    </row>
    <row r="360" ht="15.75" customHeight="1">
      <c r="A360" s="127"/>
      <c r="B360" s="166"/>
      <c r="C360" s="129"/>
      <c r="D360" s="120"/>
      <c r="E360" s="110"/>
      <c r="F360" s="130"/>
      <c r="H360" s="131"/>
    </row>
    <row r="361" ht="15.75" customHeight="1">
      <c r="A361" s="127"/>
      <c r="B361" s="166"/>
      <c r="C361" s="129"/>
      <c r="D361" s="120"/>
      <c r="E361" s="110"/>
      <c r="F361" s="130"/>
      <c r="H361" s="131"/>
    </row>
    <row r="362" ht="15.75" customHeight="1">
      <c r="A362" s="127"/>
      <c r="B362" s="166"/>
      <c r="C362" s="129"/>
      <c r="D362" s="120"/>
      <c r="E362" s="110"/>
      <c r="F362" s="130"/>
      <c r="H362" s="131"/>
    </row>
    <row r="363" ht="15.75" customHeight="1">
      <c r="A363" s="127"/>
      <c r="B363" s="166"/>
      <c r="C363" s="129"/>
      <c r="D363" s="120"/>
      <c r="E363" s="110"/>
      <c r="F363" s="130"/>
      <c r="H363" s="131"/>
    </row>
    <row r="364" ht="15.75" customHeight="1">
      <c r="A364" s="127"/>
      <c r="B364" s="166"/>
      <c r="C364" s="129"/>
      <c r="D364" s="120"/>
      <c r="E364" s="110"/>
      <c r="F364" s="130"/>
      <c r="H364" s="131"/>
    </row>
    <row r="365" ht="15.75" customHeight="1">
      <c r="A365" s="127"/>
      <c r="B365" s="166"/>
      <c r="C365" s="129"/>
      <c r="D365" s="120"/>
      <c r="E365" s="110"/>
      <c r="F365" s="130"/>
      <c r="H365" s="131"/>
    </row>
    <row r="366" ht="15.75" customHeight="1">
      <c r="A366" s="127"/>
      <c r="B366" s="166"/>
      <c r="C366" s="129"/>
      <c r="D366" s="120"/>
      <c r="E366" s="110"/>
      <c r="F366" s="130"/>
      <c r="H366" s="131"/>
    </row>
    <row r="367" ht="15.75" customHeight="1">
      <c r="A367" s="127"/>
      <c r="B367" s="166"/>
      <c r="C367" s="129"/>
      <c r="D367" s="120"/>
      <c r="E367" s="110"/>
      <c r="F367" s="130"/>
      <c r="H367" s="131"/>
    </row>
    <row r="368" ht="15.75" customHeight="1">
      <c r="A368" s="127"/>
      <c r="B368" s="166"/>
      <c r="C368" s="129"/>
      <c r="D368" s="120"/>
      <c r="E368" s="110"/>
      <c r="F368" s="130"/>
      <c r="H368" s="131"/>
    </row>
    <row r="369" ht="15.75" customHeight="1">
      <c r="A369" s="127"/>
      <c r="B369" s="166"/>
      <c r="C369" s="129"/>
      <c r="D369" s="120"/>
      <c r="E369" s="110"/>
      <c r="F369" s="130"/>
      <c r="H369" s="131"/>
    </row>
    <row r="370" ht="15.75" customHeight="1">
      <c r="A370" s="127"/>
      <c r="B370" s="166"/>
      <c r="C370" s="129"/>
      <c r="D370" s="120"/>
      <c r="E370" s="110"/>
      <c r="F370" s="130"/>
      <c r="H370" s="131"/>
    </row>
    <row r="371" ht="15.75" customHeight="1">
      <c r="A371" s="127"/>
      <c r="B371" s="166"/>
      <c r="C371" s="129"/>
      <c r="D371" s="120"/>
      <c r="E371" s="110"/>
      <c r="F371" s="130"/>
      <c r="H371" s="131"/>
    </row>
    <row r="372" ht="15.75" customHeight="1">
      <c r="A372" s="127"/>
      <c r="B372" s="166"/>
      <c r="C372" s="129"/>
      <c r="D372" s="120"/>
      <c r="E372" s="110"/>
      <c r="F372" s="130"/>
      <c r="H372" s="131"/>
    </row>
    <row r="373" ht="15.75" customHeight="1">
      <c r="A373" s="127"/>
      <c r="B373" s="166"/>
      <c r="C373" s="129"/>
      <c r="D373" s="120"/>
      <c r="E373" s="110"/>
      <c r="F373" s="130"/>
      <c r="H373" s="131"/>
    </row>
    <row r="374" ht="15.75" customHeight="1">
      <c r="A374" s="127"/>
      <c r="B374" s="166"/>
      <c r="C374" s="129"/>
      <c r="D374" s="120"/>
      <c r="E374" s="110"/>
      <c r="F374" s="130"/>
      <c r="H374" s="131"/>
    </row>
    <row r="375" ht="15.75" customHeight="1">
      <c r="A375" s="127"/>
      <c r="B375" s="166"/>
      <c r="C375" s="129"/>
      <c r="D375" s="120"/>
      <c r="E375" s="110"/>
      <c r="F375" s="130"/>
      <c r="H375" s="131"/>
    </row>
    <row r="376" ht="15.75" customHeight="1">
      <c r="A376" s="127"/>
      <c r="B376" s="166"/>
      <c r="C376" s="129"/>
      <c r="D376" s="120"/>
      <c r="E376" s="110"/>
      <c r="F376" s="130"/>
      <c r="H376" s="131"/>
    </row>
    <row r="377" ht="15.75" customHeight="1">
      <c r="A377" s="127"/>
      <c r="B377" s="166"/>
      <c r="C377" s="129"/>
      <c r="D377" s="120"/>
      <c r="E377" s="110"/>
      <c r="F377" s="130"/>
      <c r="H377" s="131"/>
    </row>
    <row r="378" ht="15.75" customHeight="1">
      <c r="A378" s="127"/>
      <c r="B378" s="166"/>
      <c r="C378" s="129"/>
      <c r="D378" s="120"/>
      <c r="E378" s="110"/>
      <c r="F378" s="130"/>
      <c r="H378" s="131"/>
    </row>
    <row r="379" ht="15.75" customHeight="1">
      <c r="A379" s="127"/>
      <c r="B379" s="166"/>
      <c r="C379" s="129"/>
      <c r="D379" s="120"/>
      <c r="E379" s="110"/>
      <c r="F379" s="130"/>
      <c r="H379" s="131"/>
    </row>
    <row r="380" ht="15.75" customHeight="1">
      <c r="A380" s="127"/>
      <c r="B380" s="166"/>
      <c r="C380" s="129"/>
      <c r="D380" s="120"/>
      <c r="E380" s="110"/>
      <c r="F380" s="130"/>
      <c r="H380" s="131"/>
    </row>
    <row r="381" ht="15.75" customHeight="1">
      <c r="A381" s="127"/>
      <c r="B381" s="166"/>
      <c r="C381" s="129"/>
      <c r="D381" s="120"/>
      <c r="E381" s="110"/>
      <c r="F381" s="130"/>
      <c r="H381" s="131"/>
    </row>
    <row r="382" ht="15.75" customHeight="1">
      <c r="A382" s="127"/>
      <c r="B382" s="166"/>
      <c r="C382" s="129"/>
      <c r="D382" s="120"/>
      <c r="E382" s="110"/>
      <c r="F382" s="130"/>
      <c r="H382" s="131"/>
    </row>
    <row r="383" ht="15.75" customHeight="1">
      <c r="A383" s="127"/>
      <c r="B383" s="166"/>
      <c r="C383" s="129"/>
      <c r="D383" s="120"/>
      <c r="E383" s="110"/>
      <c r="F383" s="130"/>
      <c r="H383" s="131"/>
    </row>
    <row r="384" ht="15.75" customHeight="1">
      <c r="A384" s="127"/>
      <c r="B384" s="166"/>
      <c r="C384" s="129"/>
      <c r="D384" s="120"/>
      <c r="E384" s="110"/>
      <c r="F384" s="130"/>
      <c r="H384" s="131"/>
    </row>
    <row r="385" ht="15.75" customHeight="1">
      <c r="A385" s="127"/>
      <c r="B385" s="166"/>
      <c r="C385" s="129"/>
      <c r="D385" s="120"/>
      <c r="E385" s="110"/>
      <c r="F385" s="130"/>
      <c r="H385" s="131"/>
    </row>
    <row r="386" ht="15.75" customHeight="1">
      <c r="A386" s="127"/>
      <c r="B386" s="166"/>
      <c r="C386" s="129"/>
      <c r="D386" s="120"/>
      <c r="E386" s="110"/>
      <c r="F386" s="130"/>
      <c r="H386" s="131"/>
    </row>
    <row r="387" ht="15.75" customHeight="1">
      <c r="A387" s="127"/>
      <c r="B387" s="166"/>
      <c r="C387" s="129"/>
      <c r="D387" s="120"/>
      <c r="E387" s="110"/>
      <c r="F387" s="130"/>
      <c r="H387" s="131"/>
    </row>
    <row r="388" ht="15.75" customHeight="1">
      <c r="A388" s="127"/>
      <c r="B388" s="166"/>
      <c r="C388" s="129"/>
      <c r="D388" s="120"/>
      <c r="E388" s="110"/>
      <c r="F388" s="130"/>
      <c r="H388" s="131"/>
    </row>
    <row r="389" ht="15.75" customHeight="1">
      <c r="A389" s="127"/>
      <c r="B389" s="166"/>
      <c r="C389" s="129"/>
      <c r="D389" s="120"/>
      <c r="E389" s="110"/>
      <c r="F389" s="130"/>
      <c r="H389" s="131"/>
    </row>
    <row r="390" ht="15.75" customHeight="1">
      <c r="A390" s="127"/>
      <c r="B390" s="166"/>
      <c r="C390" s="129"/>
      <c r="D390" s="120"/>
      <c r="E390" s="110"/>
      <c r="F390" s="130"/>
      <c r="H390" s="131"/>
    </row>
    <row r="391" ht="15.75" customHeight="1">
      <c r="A391" s="127"/>
      <c r="B391" s="166"/>
      <c r="C391" s="129"/>
      <c r="D391" s="120"/>
      <c r="E391" s="110"/>
      <c r="F391" s="130"/>
      <c r="H391" s="131"/>
    </row>
    <row r="392" ht="15.75" customHeight="1">
      <c r="A392" s="127"/>
      <c r="B392" s="166"/>
      <c r="C392" s="129"/>
      <c r="D392" s="120"/>
      <c r="E392" s="110"/>
      <c r="F392" s="130"/>
      <c r="H392" s="131"/>
    </row>
    <row r="393" ht="15.75" customHeight="1">
      <c r="A393" s="127"/>
      <c r="B393" s="166"/>
      <c r="C393" s="129"/>
      <c r="D393" s="120"/>
      <c r="E393" s="110"/>
      <c r="F393" s="130"/>
      <c r="H393" s="131"/>
    </row>
    <row r="394" ht="15.75" customHeight="1">
      <c r="A394" s="127"/>
      <c r="B394" s="166"/>
      <c r="C394" s="129"/>
      <c r="D394" s="120"/>
      <c r="E394" s="110"/>
      <c r="F394" s="130"/>
      <c r="H394" s="131"/>
    </row>
    <row r="395" ht="15.75" customHeight="1">
      <c r="A395" s="127"/>
      <c r="B395" s="166"/>
      <c r="C395" s="129"/>
      <c r="D395" s="120"/>
      <c r="E395" s="110"/>
      <c r="F395" s="130"/>
      <c r="H395" s="131"/>
    </row>
    <row r="396" ht="15.75" customHeight="1">
      <c r="A396" s="127"/>
      <c r="B396" s="166"/>
      <c r="C396" s="129"/>
      <c r="D396" s="120"/>
      <c r="E396" s="110"/>
      <c r="F396" s="130"/>
      <c r="H396" s="131"/>
    </row>
    <row r="397" ht="15.75" customHeight="1">
      <c r="A397" s="127"/>
      <c r="B397" s="166"/>
      <c r="C397" s="129"/>
      <c r="D397" s="120"/>
      <c r="E397" s="110"/>
      <c r="F397" s="130"/>
      <c r="H397" s="131"/>
    </row>
    <row r="398" ht="15.75" customHeight="1">
      <c r="A398" s="127"/>
      <c r="B398" s="166"/>
      <c r="C398" s="129"/>
      <c r="D398" s="120"/>
      <c r="E398" s="110"/>
      <c r="F398" s="130"/>
      <c r="H398" s="131"/>
    </row>
    <row r="399" ht="15.75" customHeight="1">
      <c r="A399" s="127"/>
      <c r="B399" s="166"/>
      <c r="C399" s="129"/>
      <c r="D399" s="120"/>
      <c r="E399" s="110"/>
      <c r="F399" s="130"/>
      <c r="H399" s="131"/>
    </row>
    <row r="400" ht="15.75" customHeight="1">
      <c r="A400" s="127"/>
      <c r="B400" s="166"/>
      <c r="C400" s="129"/>
      <c r="D400" s="120"/>
      <c r="E400" s="110"/>
      <c r="F400" s="130"/>
      <c r="H400" s="131"/>
    </row>
    <row r="401" ht="15.75" customHeight="1">
      <c r="A401" s="127"/>
      <c r="B401" s="166"/>
      <c r="C401" s="129"/>
      <c r="D401" s="120"/>
      <c r="E401" s="110"/>
      <c r="F401" s="130"/>
      <c r="H401" s="131"/>
    </row>
    <row r="402" ht="15.75" customHeight="1">
      <c r="A402" s="127"/>
      <c r="B402" s="166"/>
      <c r="C402" s="129"/>
      <c r="D402" s="120"/>
      <c r="E402" s="110"/>
      <c r="F402" s="130"/>
      <c r="H402" s="131"/>
    </row>
    <row r="403" ht="15.75" customHeight="1">
      <c r="A403" s="127"/>
      <c r="B403" s="166"/>
      <c r="C403" s="129"/>
      <c r="D403" s="120"/>
      <c r="E403" s="110"/>
      <c r="F403" s="130"/>
      <c r="H403" s="131"/>
    </row>
    <row r="404" ht="15.75" customHeight="1">
      <c r="A404" s="127"/>
      <c r="B404" s="166"/>
      <c r="C404" s="129"/>
      <c r="D404" s="120"/>
      <c r="E404" s="110"/>
      <c r="F404" s="130"/>
      <c r="H404" s="131"/>
    </row>
    <row r="405" ht="15.75" customHeight="1">
      <c r="A405" s="127"/>
      <c r="B405" s="166"/>
      <c r="C405" s="129"/>
      <c r="D405" s="120"/>
      <c r="E405" s="110"/>
      <c r="F405" s="130"/>
      <c r="H405" s="131"/>
    </row>
    <row r="406" ht="15.75" customHeight="1">
      <c r="A406" s="127"/>
      <c r="B406" s="166"/>
      <c r="C406" s="129"/>
      <c r="D406" s="120"/>
      <c r="E406" s="110"/>
      <c r="F406" s="130"/>
      <c r="H406" s="131"/>
    </row>
    <row r="407" ht="15.75" customHeight="1">
      <c r="A407" s="127"/>
      <c r="B407" s="166"/>
      <c r="C407" s="129"/>
      <c r="D407" s="120"/>
      <c r="E407" s="110"/>
      <c r="F407" s="130"/>
      <c r="H407" s="131"/>
    </row>
    <row r="408" ht="15.75" customHeight="1">
      <c r="A408" s="127"/>
      <c r="B408" s="166"/>
      <c r="C408" s="129"/>
      <c r="D408" s="120"/>
      <c r="E408" s="110"/>
      <c r="F408" s="130"/>
      <c r="H408" s="131"/>
    </row>
    <row r="409" ht="15.75" customHeight="1">
      <c r="A409" s="127"/>
      <c r="B409" s="166"/>
      <c r="C409" s="129"/>
      <c r="D409" s="120"/>
      <c r="E409" s="110"/>
      <c r="F409" s="130"/>
      <c r="H409" s="131"/>
    </row>
    <row r="410" ht="15.75" customHeight="1">
      <c r="A410" s="127"/>
      <c r="B410" s="166"/>
      <c r="C410" s="129"/>
      <c r="D410" s="120"/>
      <c r="E410" s="110"/>
      <c r="F410" s="130"/>
      <c r="H410" s="131"/>
    </row>
    <row r="411" ht="15.75" customHeight="1">
      <c r="A411" s="127"/>
      <c r="B411" s="166"/>
      <c r="C411" s="129"/>
      <c r="D411" s="120"/>
      <c r="E411" s="110"/>
      <c r="F411" s="130"/>
      <c r="H411" s="131"/>
    </row>
    <row r="412" ht="15.75" customHeight="1">
      <c r="A412" s="127"/>
      <c r="B412" s="166"/>
      <c r="C412" s="129"/>
      <c r="D412" s="120"/>
      <c r="E412" s="110"/>
      <c r="F412" s="130"/>
      <c r="H412" s="131"/>
    </row>
    <row r="413" ht="15.75" customHeight="1">
      <c r="A413" s="127"/>
      <c r="B413" s="166"/>
      <c r="C413" s="129"/>
      <c r="D413" s="120"/>
      <c r="E413" s="110"/>
      <c r="F413" s="130"/>
      <c r="H413" s="131"/>
    </row>
    <row r="414" ht="15.75" customHeight="1">
      <c r="A414" s="127"/>
      <c r="B414" s="166"/>
      <c r="C414" s="129"/>
      <c r="D414" s="120"/>
      <c r="E414" s="110"/>
      <c r="F414" s="130"/>
      <c r="H414" s="131"/>
    </row>
    <row r="415" ht="15.75" customHeight="1">
      <c r="A415" s="127"/>
      <c r="B415" s="166"/>
      <c r="C415" s="129"/>
      <c r="D415" s="120"/>
      <c r="E415" s="110"/>
      <c r="F415" s="130"/>
      <c r="H415" s="131"/>
    </row>
    <row r="416" ht="15.75" customHeight="1">
      <c r="A416" s="127"/>
      <c r="B416" s="166"/>
      <c r="C416" s="129"/>
      <c r="D416" s="120"/>
      <c r="E416" s="110"/>
      <c r="F416" s="130"/>
      <c r="H416" s="131"/>
    </row>
    <row r="417" ht="15.75" customHeight="1">
      <c r="A417" s="127"/>
      <c r="B417" s="166"/>
      <c r="C417" s="129"/>
      <c r="D417" s="120"/>
      <c r="E417" s="110"/>
      <c r="F417" s="130"/>
      <c r="H417" s="131"/>
    </row>
    <row r="418" ht="15.75" customHeight="1">
      <c r="A418" s="127"/>
      <c r="B418" s="166"/>
      <c r="C418" s="129"/>
      <c r="D418" s="120"/>
      <c r="E418" s="110"/>
      <c r="F418" s="130"/>
      <c r="H418" s="131"/>
    </row>
    <row r="419" ht="15.75" customHeight="1">
      <c r="A419" s="127"/>
      <c r="B419" s="166"/>
      <c r="C419" s="129"/>
      <c r="D419" s="120"/>
      <c r="E419" s="110"/>
      <c r="F419" s="130"/>
      <c r="H419" s="131"/>
    </row>
    <row r="420" ht="15.75" customHeight="1">
      <c r="A420" s="127"/>
      <c r="B420" s="166"/>
      <c r="C420" s="129"/>
      <c r="D420" s="120"/>
      <c r="E420" s="110"/>
      <c r="F420" s="130"/>
      <c r="H420" s="131"/>
    </row>
    <row r="421" ht="15.75" customHeight="1">
      <c r="A421" s="127"/>
      <c r="B421" s="166"/>
      <c r="C421" s="129"/>
      <c r="D421" s="120"/>
      <c r="E421" s="110"/>
      <c r="F421" s="130"/>
      <c r="H421" s="131"/>
    </row>
    <row r="422" ht="15.75" customHeight="1">
      <c r="A422" s="127"/>
      <c r="B422" s="166"/>
      <c r="C422" s="129"/>
      <c r="D422" s="120"/>
      <c r="E422" s="110"/>
      <c r="F422" s="130"/>
      <c r="H422" s="131"/>
    </row>
    <row r="423" ht="15.75" customHeight="1">
      <c r="A423" s="127"/>
      <c r="B423" s="166"/>
      <c r="C423" s="129"/>
      <c r="D423" s="120"/>
      <c r="E423" s="110"/>
      <c r="F423" s="130"/>
      <c r="H423" s="131"/>
    </row>
    <row r="424" ht="15.75" customHeight="1">
      <c r="A424" s="127"/>
      <c r="B424" s="166"/>
      <c r="C424" s="129"/>
      <c r="D424" s="120"/>
      <c r="E424" s="110"/>
      <c r="F424" s="130"/>
      <c r="H424" s="131"/>
    </row>
    <row r="425" ht="15.75" customHeight="1">
      <c r="A425" s="127"/>
      <c r="B425" s="166"/>
      <c r="C425" s="129"/>
      <c r="D425" s="120"/>
      <c r="E425" s="110"/>
      <c r="F425" s="130"/>
      <c r="H425" s="131"/>
    </row>
    <row r="426" ht="15.75" customHeight="1">
      <c r="A426" s="127"/>
      <c r="B426" s="166"/>
      <c r="C426" s="129"/>
      <c r="D426" s="120"/>
      <c r="E426" s="110"/>
      <c r="F426" s="130"/>
      <c r="H426" s="131"/>
    </row>
    <row r="427" ht="15.75" customHeight="1">
      <c r="A427" s="127"/>
      <c r="B427" s="166"/>
      <c r="C427" s="129"/>
      <c r="D427" s="120"/>
      <c r="E427" s="110"/>
      <c r="F427" s="130"/>
      <c r="H427" s="131"/>
    </row>
    <row r="428" ht="15.75" customHeight="1">
      <c r="A428" s="127"/>
      <c r="B428" s="166"/>
      <c r="C428" s="129"/>
      <c r="D428" s="120"/>
      <c r="E428" s="110"/>
      <c r="F428" s="130"/>
      <c r="H428" s="131"/>
    </row>
    <row r="429" ht="15.75" customHeight="1">
      <c r="A429" s="127"/>
      <c r="B429" s="166"/>
      <c r="C429" s="129"/>
      <c r="D429" s="120"/>
      <c r="E429" s="110"/>
      <c r="F429" s="130"/>
      <c r="H429" s="131"/>
    </row>
    <row r="430" ht="15.75" customHeight="1">
      <c r="A430" s="127"/>
      <c r="B430" s="166"/>
      <c r="C430" s="129"/>
      <c r="D430" s="120"/>
      <c r="E430" s="110"/>
      <c r="F430" s="130"/>
      <c r="H430" s="131"/>
    </row>
    <row r="431" ht="15.75" customHeight="1">
      <c r="A431" s="127"/>
      <c r="B431" s="166"/>
      <c r="C431" s="129"/>
      <c r="D431" s="120"/>
      <c r="E431" s="110"/>
      <c r="F431" s="130"/>
      <c r="H431" s="131"/>
    </row>
    <row r="432" ht="15.75" customHeight="1">
      <c r="A432" s="127"/>
      <c r="B432" s="166"/>
      <c r="C432" s="129"/>
      <c r="D432" s="120"/>
      <c r="E432" s="110"/>
      <c r="F432" s="130"/>
      <c r="H432" s="131"/>
    </row>
    <row r="433" ht="15.75" customHeight="1">
      <c r="A433" s="127"/>
      <c r="B433" s="166"/>
      <c r="C433" s="129"/>
      <c r="D433" s="120"/>
      <c r="E433" s="110"/>
      <c r="F433" s="130"/>
      <c r="H433" s="131"/>
    </row>
    <row r="434" ht="15.75" customHeight="1">
      <c r="A434" s="127"/>
      <c r="B434" s="166"/>
      <c r="C434" s="129"/>
      <c r="D434" s="120"/>
      <c r="E434" s="110"/>
      <c r="F434" s="130"/>
      <c r="H434" s="131"/>
    </row>
    <row r="435" ht="15.75" customHeight="1">
      <c r="A435" s="127"/>
      <c r="B435" s="166"/>
      <c r="C435" s="129"/>
      <c r="D435" s="120"/>
      <c r="E435" s="110"/>
      <c r="F435" s="130"/>
      <c r="H435" s="131"/>
    </row>
    <row r="436" ht="15.75" customHeight="1">
      <c r="A436" s="127"/>
      <c r="B436" s="166"/>
      <c r="C436" s="129"/>
      <c r="D436" s="120"/>
      <c r="E436" s="110"/>
      <c r="F436" s="130"/>
      <c r="H436" s="131"/>
    </row>
    <row r="437" ht="15.75" customHeight="1">
      <c r="A437" s="127"/>
      <c r="B437" s="166"/>
      <c r="C437" s="129"/>
      <c r="D437" s="120"/>
      <c r="E437" s="110"/>
      <c r="F437" s="130"/>
      <c r="H437" s="131"/>
    </row>
    <row r="438" ht="15.75" customHeight="1">
      <c r="A438" s="127"/>
      <c r="B438" s="166"/>
      <c r="C438" s="129"/>
      <c r="D438" s="120"/>
      <c r="E438" s="110"/>
      <c r="F438" s="130"/>
      <c r="H438" s="131"/>
    </row>
    <row r="439" ht="15.75" customHeight="1">
      <c r="A439" s="127"/>
      <c r="B439" s="166"/>
      <c r="C439" s="129"/>
      <c r="D439" s="120"/>
      <c r="E439" s="110"/>
      <c r="F439" s="130"/>
      <c r="H439" s="131"/>
    </row>
    <row r="440" ht="15.75" customHeight="1">
      <c r="A440" s="127"/>
      <c r="B440" s="166"/>
      <c r="C440" s="129"/>
      <c r="D440" s="120"/>
      <c r="E440" s="110"/>
      <c r="F440" s="130"/>
      <c r="H440" s="131"/>
    </row>
    <row r="441" ht="15.75" customHeight="1">
      <c r="A441" s="127"/>
      <c r="B441" s="166"/>
      <c r="C441" s="129"/>
      <c r="D441" s="120"/>
      <c r="E441" s="110"/>
      <c r="F441" s="130"/>
      <c r="H441" s="131"/>
    </row>
    <row r="442" ht="15.75" customHeight="1">
      <c r="A442" s="127"/>
      <c r="B442" s="166"/>
      <c r="C442" s="129"/>
      <c r="D442" s="120"/>
      <c r="E442" s="110"/>
      <c r="F442" s="130"/>
      <c r="H442" s="131"/>
    </row>
    <row r="443" ht="15.75" customHeight="1">
      <c r="A443" s="127"/>
      <c r="B443" s="166"/>
      <c r="C443" s="129"/>
      <c r="D443" s="120"/>
      <c r="E443" s="110"/>
      <c r="F443" s="130"/>
      <c r="H443" s="131"/>
    </row>
    <row r="444" ht="15.75" customHeight="1">
      <c r="A444" s="127"/>
      <c r="B444" s="166"/>
      <c r="C444" s="129"/>
      <c r="D444" s="120"/>
      <c r="E444" s="110"/>
      <c r="F444" s="130"/>
      <c r="H444" s="131"/>
    </row>
    <row r="445" ht="15.75" customHeight="1">
      <c r="A445" s="127"/>
      <c r="B445" s="166"/>
      <c r="C445" s="129"/>
      <c r="D445" s="120"/>
      <c r="E445" s="110"/>
      <c r="F445" s="130"/>
      <c r="H445" s="131"/>
    </row>
    <row r="446" ht="15.75" customHeight="1">
      <c r="A446" s="127"/>
      <c r="B446" s="166"/>
      <c r="C446" s="129"/>
      <c r="D446" s="120"/>
      <c r="E446" s="110"/>
      <c r="F446" s="130"/>
      <c r="H446" s="131"/>
    </row>
    <row r="447" ht="15.75" customHeight="1">
      <c r="A447" s="127"/>
      <c r="B447" s="166"/>
      <c r="C447" s="129"/>
      <c r="D447" s="120"/>
      <c r="E447" s="110"/>
      <c r="F447" s="130"/>
      <c r="H447" s="131"/>
    </row>
    <row r="448" ht="15.75" customHeight="1">
      <c r="A448" s="127"/>
      <c r="B448" s="166"/>
      <c r="C448" s="129"/>
      <c r="D448" s="120"/>
      <c r="E448" s="110"/>
      <c r="F448" s="130"/>
      <c r="H448" s="131"/>
    </row>
    <row r="449" ht="15.75" customHeight="1">
      <c r="A449" s="127"/>
      <c r="B449" s="166"/>
      <c r="C449" s="129"/>
      <c r="D449" s="120"/>
      <c r="E449" s="110"/>
      <c r="F449" s="130"/>
      <c r="H449" s="131"/>
    </row>
    <row r="450" ht="15.75" customHeight="1">
      <c r="A450" s="127"/>
      <c r="B450" s="166"/>
      <c r="C450" s="129"/>
      <c r="D450" s="120"/>
      <c r="E450" s="110"/>
      <c r="F450" s="130"/>
      <c r="H450" s="131"/>
    </row>
    <row r="451" ht="15.75" customHeight="1">
      <c r="B451" s="46"/>
      <c r="C451" s="46"/>
      <c r="D451" s="46"/>
    </row>
    <row r="452" ht="15.75" customHeight="1">
      <c r="B452" s="46"/>
      <c r="C452" s="46"/>
      <c r="D452" s="46"/>
    </row>
    <row r="453" ht="15.75" customHeight="1">
      <c r="B453" s="46"/>
      <c r="C453" s="46"/>
      <c r="D453" s="46"/>
    </row>
    <row r="454" ht="15.75" customHeight="1">
      <c r="B454" s="46"/>
      <c r="C454" s="46"/>
      <c r="D454" s="46"/>
    </row>
    <row r="455" ht="15.75" customHeight="1">
      <c r="B455" s="46"/>
      <c r="C455" s="46"/>
      <c r="D455" s="46"/>
    </row>
    <row r="456" ht="15.75" customHeight="1">
      <c r="B456" s="46"/>
      <c r="C456" s="46"/>
      <c r="D456" s="46"/>
    </row>
    <row r="457" ht="15.75" customHeight="1">
      <c r="B457" s="46"/>
      <c r="C457" s="46"/>
      <c r="D457" s="46"/>
    </row>
    <row r="458" ht="15.75" customHeight="1">
      <c r="B458" s="46"/>
      <c r="C458" s="46"/>
      <c r="D458" s="46"/>
    </row>
    <row r="459" ht="15.75" customHeight="1">
      <c r="B459" s="46"/>
      <c r="C459" s="46"/>
      <c r="D459" s="46"/>
    </row>
    <row r="460" ht="15.75" customHeight="1">
      <c r="B460" s="46"/>
      <c r="C460" s="46"/>
      <c r="D460" s="46"/>
    </row>
    <row r="461" ht="15.75" customHeight="1">
      <c r="B461" s="46"/>
      <c r="C461" s="46"/>
      <c r="D461" s="46"/>
    </row>
    <row r="462" ht="15.75" customHeight="1">
      <c r="B462" s="46"/>
      <c r="C462" s="46"/>
      <c r="D462" s="46"/>
    </row>
    <row r="463" ht="15.75" customHeight="1">
      <c r="B463" s="46"/>
      <c r="C463" s="46"/>
      <c r="D463" s="46"/>
    </row>
    <row r="464" ht="15.75" customHeight="1">
      <c r="B464" s="46"/>
      <c r="C464" s="46"/>
      <c r="D464" s="46"/>
    </row>
    <row r="465" ht="15.75" customHeight="1">
      <c r="B465" s="46"/>
      <c r="C465" s="46"/>
      <c r="D465" s="46"/>
    </row>
    <row r="466" ht="15.75" customHeight="1">
      <c r="B466" s="46"/>
      <c r="C466" s="46"/>
      <c r="D466" s="46"/>
    </row>
    <row r="467" ht="15.75" customHeight="1">
      <c r="B467" s="46"/>
      <c r="C467" s="46"/>
      <c r="D467" s="46"/>
    </row>
    <row r="468" ht="15.75" customHeight="1">
      <c r="B468" s="46"/>
      <c r="C468" s="46"/>
      <c r="D468" s="46"/>
    </row>
    <row r="469" ht="15.75" customHeight="1">
      <c r="B469" s="46"/>
      <c r="C469" s="46"/>
      <c r="D469" s="46"/>
    </row>
    <row r="470" ht="15.75" customHeight="1">
      <c r="B470" s="46"/>
      <c r="C470" s="46"/>
      <c r="D470" s="46"/>
    </row>
    <row r="471" ht="15.75" customHeight="1">
      <c r="B471" s="46"/>
      <c r="C471" s="46"/>
      <c r="D471" s="46"/>
    </row>
    <row r="472" ht="15.75" customHeight="1">
      <c r="B472" s="46"/>
      <c r="C472" s="46"/>
      <c r="D472" s="46"/>
    </row>
    <row r="473" ht="15.75" customHeight="1">
      <c r="B473" s="46"/>
      <c r="C473" s="46"/>
      <c r="D473" s="46"/>
    </row>
    <row r="474" ht="15.75" customHeight="1">
      <c r="B474" s="46"/>
      <c r="C474" s="46"/>
      <c r="D474" s="46"/>
    </row>
    <row r="475" ht="15.75" customHeight="1">
      <c r="B475" s="46"/>
      <c r="C475" s="46"/>
      <c r="D475" s="46"/>
    </row>
    <row r="476" ht="15.75" customHeight="1">
      <c r="B476" s="46"/>
      <c r="C476" s="46"/>
      <c r="D476" s="46"/>
    </row>
    <row r="477" ht="15.75" customHeight="1">
      <c r="B477" s="46"/>
      <c r="C477" s="46"/>
      <c r="D477" s="46"/>
    </row>
    <row r="478" ht="15.75" customHeight="1">
      <c r="B478" s="46"/>
      <c r="C478" s="46"/>
      <c r="D478" s="46"/>
    </row>
    <row r="479" ht="15.75" customHeight="1">
      <c r="B479" s="46"/>
      <c r="C479" s="46"/>
      <c r="D479" s="46"/>
    </row>
    <row r="480" ht="15.75" customHeight="1">
      <c r="B480" s="46"/>
      <c r="C480" s="46"/>
      <c r="D480" s="46"/>
    </row>
    <row r="481" ht="15.75" customHeight="1">
      <c r="B481" s="46"/>
      <c r="C481" s="46"/>
      <c r="D481" s="46"/>
    </row>
    <row r="482" ht="15.75" customHeight="1">
      <c r="B482" s="46"/>
      <c r="C482" s="46"/>
      <c r="D482" s="46"/>
    </row>
    <row r="483" ht="15.75" customHeight="1">
      <c r="B483" s="46"/>
      <c r="C483" s="46"/>
      <c r="D483" s="46"/>
    </row>
    <row r="484" ht="15.75" customHeight="1">
      <c r="B484" s="46"/>
      <c r="C484" s="46"/>
      <c r="D484" s="46"/>
    </row>
    <row r="485" ht="15.75" customHeight="1">
      <c r="B485" s="46"/>
      <c r="C485" s="46"/>
      <c r="D485" s="46"/>
    </row>
    <row r="486" ht="15.75" customHeight="1">
      <c r="B486" s="46"/>
      <c r="C486" s="46"/>
      <c r="D486" s="46"/>
    </row>
    <row r="487" ht="15.75" customHeight="1">
      <c r="B487" s="46"/>
      <c r="C487" s="46"/>
      <c r="D487" s="46"/>
    </row>
    <row r="488" ht="15.75" customHeight="1">
      <c r="B488" s="46"/>
      <c r="C488" s="46"/>
      <c r="D488" s="46"/>
    </row>
    <row r="489" ht="15.75" customHeight="1">
      <c r="B489" s="46"/>
      <c r="C489" s="46"/>
      <c r="D489" s="46"/>
    </row>
    <row r="490" ht="15.75" customHeight="1">
      <c r="B490" s="46"/>
      <c r="C490" s="46"/>
      <c r="D490" s="46"/>
    </row>
    <row r="491" ht="15.75" customHeight="1">
      <c r="B491" s="46"/>
      <c r="C491" s="46"/>
      <c r="D491" s="46"/>
    </row>
    <row r="492" ht="15.75" customHeight="1">
      <c r="B492" s="46"/>
      <c r="C492" s="46"/>
      <c r="D492" s="46"/>
    </row>
    <row r="493" ht="15.75" customHeight="1">
      <c r="B493" s="46"/>
      <c r="C493" s="46"/>
      <c r="D493" s="46"/>
    </row>
    <row r="494" ht="15.75" customHeight="1">
      <c r="B494" s="46"/>
      <c r="C494" s="46"/>
      <c r="D494" s="46"/>
    </row>
    <row r="495" ht="15.75" customHeight="1">
      <c r="B495" s="46"/>
      <c r="C495" s="46"/>
      <c r="D495" s="46"/>
    </row>
    <row r="496" ht="15.75" customHeight="1">
      <c r="B496" s="46"/>
      <c r="C496" s="46"/>
      <c r="D496" s="46"/>
    </row>
    <row r="497" ht="15.75" customHeight="1">
      <c r="B497" s="46"/>
      <c r="C497" s="46"/>
      <c r="D497" s="46"/>
    </row>
    <row r="498" ht="15.75" customHeight="1">
      <c r="B498" s="46"/>
      <c r="C498" s="46"/>
      <c r="D498" s="46"/>
    </row>
    <row r="499" ht="15.75" customHeight="1">
      <c r="B499" s="46"/>
      <c r="C499" s="46"/>
      <c r="D499" s="46"/>
    </row>
    <row r="500" ht="15.75" customHeight="1">
      <c r="B500" s="46"/>
      <c r="C500" s="46"/>
      <c r="D500" s="46"/>
    </row>
    <row r="501" ht="15.75" customHeight="1">
      <c r="B501" s="46"/>
      <c r="C501" s="46"/>
      <c r="D501" s="46"/>
    </row>
    <row r="502" ht="15.75" customHeight="1">
      <c r="B502" s="46"/>
      <c r="C502" s="46"/>
      <c r="D502" s="46"/>
    </row>
    <row r="503" ht="15.75" customHeight="1">
      <c r="B503" s="46"/>
      <c r="C503" s="46"/>
      <c r="D503" s="46"/>
    </row>
    <row r="504" ht="15.75" customHeight="1">
      <c r="B504" s="46"/>
      <c r="C504" s="46"/>
      <c r="D504" s="46"/>
    </row>
    <row r="505" ht="15.75" customHeight="1">
      <c r="B505" s="46"/>
      <c r="C505" s="46"/>
      <c r="D505" s="46"/>
    </row>
    <row r="506" ht="15.75" customHeight="1">
      <c r="B506" s="46"/>
      <c r="C506" s="46"/>
      <c r="D506" s="46"/>
    </row>
    <row r="507" ht="15.75" customHeight="1">
      <c r="B507" s="46"/>
      <c r="C507" s="46"/>
      <c r="D507" s="46"/>
    </row>
    <row r="508" ht="15.75" customHeight="1">
      <c r="B508" s="46"/>
      <c r="C508" s="46"/>
      <c r="D508" s="46"/>
    </row>
    <row r="509" ht="15.75" customHeight="1">
      <c r="B509" s="46"/>
      <c r="C509" s="46"/>
      <c r="D509" s="46"/>
    </row>
    <row r="510" ht="15.75" customHeight="1">
      <c r="B510" s="46"/>
      <c r="C510" s="46"/>
      <c r="D510" s="46"/>
    </row>
    <row r="511" ht="15.75" customHeight="1">
      <c r="B511" s="46"/>
      <c r="C511" s="46"/>
      <c r="D511" s="46"/>
    </row>
    <row r="512" ht="15.75" customHeight="1">
      <c r="B512" s="46"/>
      <c r="C512" s="46"/>
      <c r="D512" s="46"/>
    </row>
    <row r="513" ht="15.75" customHeight="1">
      <c r="B513" s="46"/>
      <c r="C513" s="46"/>
      <c r="D513" s="46"/>
    </row>
    <row r="514" ht="15.75" customHeight="1">
      <c r="B514" s="46"/>
      <c r="C514" s="46"/>
      <c r="D514" s="46"/>
    </row>
    <row r="515" ht="15.75" customHeight="1">
      <c r="B515" s="46"/>
      <c r="C515" s="46"/>
      <c r="D515" s="46"/>
    </row>
    <row r="516" ht="15.75" customHeight="1">
      <c r="B516" s="46"/>
      <c r="C516" s="46"/>
      <c r="D516" s="46"/>
    </row>
    <row r="517" ht="15.75" customHeight="1">
      <c r="B517" s="46"/>
      <c r="C517" s="46"/>
      <c r="D517" s="46"/>
    </row>
    <row r="518" ht="15.75" customHeight="1">
      <c r="B518" s="46"/>
      <c r="C518" s="46"/>
      <c r="D518" s="46"/>
    </row>
    <row r="519" ht="15.75" customHeight="1">
      <c r="B519" s="46"/>
      <c r="C519" s="46"/>
      <c r="D519" s="46"/>
    </row>
    <row r="520" ht="15.75" customHeight="1">
      <c r="B520" s="46"/>
      <c r="C520" s="46"/>
      <c r="D520" s="46"/>
    </row>
    <row r="521" ht="15.75" customHeight="1">
      <c r="B521" s="46"/>
      <c r="C521" s="46"/>
      <c r="D521" s="46"/>
    </row>
    <row r="522" ht="15.75" customHeight="1">
      <c r="B522" s="46"/>
      <c r="C522" s="46"/>
      <c r="D522" s="46"/>
    </row>
    <row r="523" ht="15.75" customHeight="1">
      <c r="B523" s="46"/>
      <c r="C523" s="46"/>
      <c r="D523" s="46"/>
    </row>
    <row r="524" ht="15.75" customHeight="1">
      <c r="B524" s="46"/>
      <c r="C524" s="46"/>
      <c r="D524" s="46"/>
    </row>
    <row r="525" ht="15.75" customHeight="1">
      <c r="B525" s="46"/>
      <c r="C525" s="46"/>
      <c r="D525" s="46"/>
    </row>
    <row r="526" ht="15.75" customHeight="1">
      <c r="B526" s="46"/>
      <c r="C526" s="46"/>
      <c r="D526" s="46"/>
    </row>
    <row r="527" ht="15.75" customHeight="1">
      <c r="B527" s="46"/>
      <c r="C527" s="46"/>
      <c r="D527" s="46"/>
    </row>
    <row r="528" ht="15.75" customHeight="1">
      <c r="B528" s="46"/>
      <c r="C528" s="46"/>
      <c r="D528" s="46"/>
    </row>
    <row r="529" ht="15.75" customHeight="1">
      <c r="B529" s="46"/>
      <c r="C529" s="46"/>
      <c r="D529" s="46"/>
    </row>
    <row r="530" ht="15.75" customHeight="1">
      <c r="B530" s="46"/>
      <c r="C530" s="46"/>
      <c r="D530" s="46"/>
    </row>
    <row r="531" ht="15.75" customHeight="1">
      <c r="B531" s="46"/>
      <c r="C531" s="46"/>
      <c r="D531" s="46"/>
    </row>
    <row r="532" ht="15.75" customHeight="1">
      <c r="B532" s="46"/>
      <c r="C532" s="46"/>
      <c r="D532" s="46"/>
    </row>
    <row r="533" ht="15.75" customHeight="1">
      <c r="B533" s="46"/>
      <c r="C533" s="46"/>
      <c r="D533" s="46"/>
    </row>
    <row r="534" ht="15.75" customHeight="1">
      <c r="B534" s="46"/>
      <c r="C534" s="46"/>
      <c r="D534" s="46"/>
    </row>
    <row r="535" ht="15.75" customHeight="1">
      <c r="B535" s="46"/>
      <c r="C535" s="46"/>
      <c r="D535" s="46"/>
    </row>
    <row r="536" ht="15.75" customHeight="1">
      <c r="B536" s="46"/>
      <c r="C536" s="46"/>
      <c r="D536" s="46"/>
    </row>
    <row r="537" ht="15.75" customHeight="1">
      <c r="B537" s="46"/>
      <c r="C537" s="46"/>
      <c r="D537" s="46"/>
    </row>
    <row r="538" ht="15.75" customHeight="1">
      <c r="B538" s="46"/>
      <c r="C538" s="46"/>
      <c r="D538" s="46"/>
    </row>
    <row r="539" ht="15.75" customHeight="1">
      <c r="B539" s="46"/>
      <c r="C539" s="46"/>
      <c r="D539" s="46"/>
    </row>
    <row r="540" ht="15.75" customHeight="1">
      <c r="B540" s="46"/>
      <c r="C540" s="46"/>
      <c r="D540" s="46"/>
    </row>
    <row r="541" ht="15.75" customHeight="1">
      <c r="B541" s="46"/>
      <c r="C541" s="46"/>
      <c r="D541" s="46"/>
    </row>
    <row r="542" ht="15.75" customHeight="1">
      <c r="B542" s="46"/>
      <c r="C542" s="46"/>
      <c r="D542" s="46"/>
    </row>
    <row r="543" ht="15.75" customHeight="1">
      <c r="B543" s="46"/>
      <c r="C543" s="46"/>
      <c r="D543" s="46"/>
    </row>
    <row r="544" ht="15.75" customHeight="1">
      <c r="B544" s="46"/>
      <c r="C544" s="46"/>
      <c r="D544" s="46"/>
    </row>
    <row r="545" ht="15.75" customHeight="1">
      <c r="B545" s="46"/>
      <c r="C545" s="46"/>
      <c r="D545" s="46"/>
    </row>
    <row r="546" ht="15.75" customHeight="1">
      <c r="B546" s="46"/>
      <c r="C546" s="46"/>
      <c r="D546" s="46"/>
    </row>
    <row r="547" ht="15.75" customHeight="1">
      <c r="B547" s="46"/>
      <c r="C547" s="46"/>
      <c r="D547" s="46"/>
    </row>
    <row r="548" ht="15.75" customHeight="1">
      <c r="B548" s="46"/>
      <c r="C548" s="46"/>
      <c r="D548" s="46"/>
    </row>
    <row r="549" ht="15.75" customHeight="1">
      <c r="B549" s="46"/>
      <c r="C549" s="46"/>
      <c r="D549" s="46"/>
    </row>
    <row r="550" ht="15.75" customHeight="1">
      <c r="B550" s="46"/>
      <c r="C550" s="46"/>
      <c r="D550" s="46"/>
    </row>
    <row r="551" ht="15.75" customHeight="1">
      <c r="B551" s="46"/>
      <c r="C551" s="46"/>
      <c r="D551" s="46"/>
    </row>
    <row r="552" ht="15.75" customHeight="1">
      <c r="B552" s="46"/>
      <c r="C552" s="46"/>
      <c r="D552" s="46"/>
    </row>
    <row r="553" ht="15.75" customHeight="1">
      <c r="B553" s="46"/>
      <c r="C553" s="46"/>
      <c r="D553" s="46"/>
    </row>
    <row r="554" ht="15.75" customHeight="1">
      <c r="B554" s="46"/>
      <c r="C554" s="46"/>
      <c r="D554" s="46"/>
    </row>
    <row r="555" ht="15.75" customHeight="1">
      <c r="B555" s="46"/>
      <c r="C555" s="46"/>
      <c r="D555" s="46"/>
    </row>
    <row r="556" ht="15.75" customHeight="1">
      <c r="B556" s="46"/>
      <c r="C556" s="46"/>
      <c r="D556" s="46"/>
    </row>
    <row r="557" ht="15.75" customHeight="1">
      <c r="B557" s="46"/>
      <c r="C557" s="46"/>
      <c r="D557" s="46"/>
    </row>
    <row r="558" ht="15.75" customHeight="1">
      <c r="B558" s="46"/>
      <c r="C558" s="46"/>
      <c r="D558" s="46"/>
    </row>
    <row r="559" ht="15.75" customHeight="1">
      <c r="B559" s="46"/>
      <c r="C559" s="46"/>
      <c r="D559" s="46"/>
    </row>
    <row r="560" ht="15.75" customHeight="1">
      <c r="B560" s="46"/>
      <c r="C560" s="46"/>
      <c r="D560" s="46"/>
    </row>
    <row r="561" ht="15.75" customHeight="1">
      <c r="B561" s="46"/>
      <c r="C561" s="46"/>
      <c r="D561" s="46"/>
    </row>
    <row r="562" ht="15.75" customHeight="1">
      <c r="B562" s="46"/>
      <c r="C562" s="46"/>
      <c r="D562" s="46"/>
    </row>
    <row r="563" ht="15.75" customHeight="1">
      <c r="B563" s="46"/>
      <c r="C563" s="46"/>
      <c r="D563" s="46"/>
    </row>
    <row r="564" ht="15.75" customHeight="1">
      <c r="B564" s="46"/>
      <c r="C564" s="46"/>
      <c r="D564" s="46"/>
    </row>
    <row r="565" ht="15.75" customHeight="1">
      <c r="B565" s="46"/>
      <c r="C565" s="46"/>
      <c r="D565" s="46"/>
    </row>
    <row r="566" ht="15.75" customHeight="1">
      <c r="B566" s="46"/>
      <c r="C566" s="46"/>
      <c r="D566" s="46"/>
    </row>
    <row r="567" ht="15.75" customHeight="1">
      <c r="B567" s="46"/>
      <c r="C567" s="46"/>
      <c r="D567" s="46"/>
    </row>
    <row r="568" ht="15.75" customHeight="1">
      <c r="B568" s="46"/>
      <c r="C568" s="46"/>
      <c r="D568" s="46"/>
    </row>
    <row r="569" ht="15.75" customHeight="1">
      <c r="B569" s="46"/>
      <c r="C569" s="46"/>
      <c r="D569" s="46"/>
    </row>
    <row r="570" ht="15.75" customHeight="1">
      <c r="B570" s="46"/>
      <c r="C570" s="46"/>
      <c r="D570" s="46"/>
    </row>
    <row r="571" ht="15.75" customHeight="1">
      <c r="B571" s="46"/>
      <c r="C571" s="46"/>
      <c r="D571" s="46"/>
    </row>
    <row r="572" ht="15.75" customHeight="1">
      <c r="B572" s="46"/>
      <c r="C572" s="46"/>
      <c r="D572" s="46"/>
    </row>
    <row r="573" ht="15.75" customHeight="1">
      <c r="B573" s="46"/>
      <c r="C573" s="46"/>
      <c r="D573" s="46"/>
    </row>
    <row r="574" ht="15.75" customHeight="1">
      <c r="B574" s="46"/>
      <c r="C574" s="46"/>
      <c r="D574" s="46"/>
    </row>
    <row r="575" ht="15.75" customHeight="1">
      <c r="B575" s="46"/>
      <c r="C575" s="46"/>
      <c r="D575" s="46"/>
    </row>
    <row r="576" ht="15.75" customHeight="1">
      <c r="B576" s="46"/>
      <c r="C576" s="46"/>
      <c r="D576" s="46"/>
    </row>
    <row r="577" ht="15.75" customHeight="1">
      <c r="B577" s="46"/>
      <c r="C577" s="46"/>
      <c r="D577" s="46"/>
    </row>
    <row r="578" ht="15.75" customHeight="1">
      <c r="B578" s="46"/>
      <c r="C578" s="46"/>
      <c r="D578" s="46"/>
    </row>
    <row r="579" ht="15.75" customHeight="1">
      <c r="B579" s="46"/>
      <c r="C579" s="46"/>
      <c r="D579" s="46"/>
    </row>
    <row r="580" ht="15.75" customHeight="1">
      <c r="B580" s="46"/>
      <c r="C580" s="46"/>
      <c r="D580" s="46"/>
    </row>
    <row r="581" ht="15.75" customHeight="1">
      <c r="B581" s="46"/>
      <c r="C581" s="46"/>
      <c r="D581" s="46"/>
    </row>
    <row r="582" ht="15.75" customHeight="1">
      <c r="B582" s="46"/>
      <c r="C582" s="46"/>
      <c r="D582" s="46"/>
    </row>
    <row r="583" ht="15.75" customHeight="1">
      <c r="B583" s="46"/>
      <c r="C583" s="46"/>
      <c r="D583" s="46"/>
    </row>
    <row r="584" ht="15.75" customHeight="1">
      <c r="B584" s="46"/>
      <c r="C584" s="46"/>
      <c r="D584" s="46"/>
    </row>
    <row r="585" ht="15.75" customHeight="1">
      <c r="B585" s="46"/>
      <c r="C585" s="46"/>
      <c r="D585" s="46"/>
    </row>
    <row r="586" ht="15.75" customHeight="1">
      <c r="B586" s="46"/>
      <c r="C586" s="46"/>
      <c r="D586" s="46"/>
    </row>
    <row r="587" ht="15.75" customHeight="1">
      <c r="B587" s="46"/>
      <c r="C587" s="46"/>
      <c r="D587" s="46"/>
    </row>
    <row r="588" ht="15.75" customHeight="1">
      <c r="B588" s="46"/>
      <c r="C588" s="46"/>
      <c r="D588" s="46"/>
    </row>
    <row r="589" ht="15.75" customHeight="1">
      <c r="B589" s="46"/>
      <c r="C589" s="46"/>
      <c r="D589" s="46"/>
    </row>
    <row r="590" ht="15.75" customHeight="1">
      <c r="B590" s="46"/>
      <c r="C590" s="46"/>
      <c r="D590" s="46"/>
    </row>
    <row r="591" ht="15.75" customHeight="1">
      <c r="B591" s="46"/>
      <c r="C591" s="46"/>
      <c r="D591" s="46"/>
    </row>
    <row r="592" ht="15.75" customHeight="1">
      <c r="B592" s="46"/>
      <c r="C592" s="46"/>
      <c r="D592" s="46"/>
    </row>
    <row r="593" ht="15.75" customHeight="1">
      <c r="B593" s="46"/>
      <c r="C593" s="46"/>
      <c r="D593" s="46"/>
    </row>
    <row r="594" ht="15.75" customHeight="1">
      <c r="B594" s="46"/>
      <c r="C594" s="46"/>
      <c r="D594" s="46"/>
    </row>
    <row r="595" ht="15.75" customHeight="1">
      <c r="B595" s="46"/>
      <c r="C595" s="46"/>
      <c r="D595" s="46"/>
    </row>
    <row r="596" ht="15.75" customHeight="1">
      <c r="B596" s="46"/>
      <c r="C596" s="46"/>
      <c r="D596" s="46"/>
    </row>
    <row r="597" ht="15.75" customHeight="1">
      <c r="B597" s="46"/>
      <c r="C597" s="46"/>
      <c r="D597" s="46"/>
    </row>
    <row r="598" ht="15.75" customHeight="1">
      <c r="B598" s="46"/>
      <c r="C598" s="46"/>
      <c r="D598" s="46"/>
    </row>
    <row r="599" ht="15.75" customHeight="1">
      <c r="B599" s="46"/>
      <c r="C599" s="46"/>
      <c r="D599" s="46"/>
    </row>
    <row r="600" ht="15.75" customHeight="1">
      <c r="B600" s="46"/>
      <c r="C600" s="46"/>
      <c r="D600" s="46"/>
    </row>
    <row r="601" ht="15.75" customHeight="1">
      <c r="B601" s="46"/>
      <c r="C601" s="46"/>
      <c r="D601" s="46"/>
    </row>
    <row r="602" ht="15.75" customHeight="1">
      <c r="B602" s="46"/>
      <c r="C602" s="46"/>
      <c r="D602" s="46"/>
    </row>
    <row r="603" ht="15.75" customHeight="1">
      <c r="B603" s="46"/>
      <c r="C603" s="46"/>
      <c r="D603" s="46"/>
    </row>
    <row r="604" ht="15.75" customHeight="1">
      <c r="B604" s="46"/>
      <c r="C604" s="46"/>
      <c r="D604" s="46"/>
    </row>
    <row r="605" ht="15.75" customHeight="1">
      <c r="B605" s="46"/>
      <c r="C605" s="46"/>
      <c r="D605" s="46"/>
    </row>
    <row r="606" ht="15.75" customHeight="1">
      <c r="B606" s="46"/>
      <c r="C606" s="46"/>
      <c r="D606" s="46"/>
    </row>
    <row r="607" ht="15.75" customHeight="1">
      <c r="B607" s="46"/>
      <c r="C607" s="46"/>
      <c r="D607" s="46"/>
    </row>
    <row r="608" ht="15.75" customHeight="1">
      <c r="B608" s="46"/>
      <c r="C608" s="46"/>
      <c r="D608" s="46"/>
    </row>
    <row r="609" ht="15.75" customHeight="1">
      <c r="B609" s="46"/>
      <c r="C609" s="46"/>
      <c r="D609" s="46"/>
    </row>
    <row r="610" ht="15.75" customHeight="1">
      <c r="B610" s="46"/>
      <c r="C610" s="46"/>
      <c r="D610" s="46"/>
    </row>
    <row r="611" ht="15.75" customHeight="1">
      <c r="B611" s="46"/>
      <c r="C611" s="46"/>
      <c r="D611" s="46"/>
    </row>
    <row r="612" ht="15.75" customHeight="1">
      <c r="B612" s="46"/>
      <c r="C612" s="46"/>
      <c r="D612" s="46"/>
    </row>
    <row r="613" ht="15.75" customHeight="1">
      <c r="B613" s="46"/>
      <c r="C613" s="46"/>
      <c r="D613" s="46"/>
    </row>
    <row r="614" ht="15.75" customHeight="1">
      <c r="B614" s="46"/>
      <c r="C614" s="46"/>
      <c r="D614" s="46"/>
    </row>
    <row r="615" ht="15.75" customHeight="1">
      <c r="B615" s="46"/>
      <c r="C615" s="46"/>
      <c r="D615" s="46"/>
    </row>
    <row r="616" ht="15.75" customHeight="1">
      <c r="B616" s="46"/>
      <c r="C616" s="46"/>
      <c r="D616" s="46"/>
    </row>
    <row r="617" ht="15.75" customHeight="1">
      <c r="B617" s="46"/>
      <c r="C617" s="46"/>
      <c r="D617" s="46"/>
    </row>
    <row r="618" ht="15.75" customHeight="1">
      <c r="B618" s="46"/>
      <c r="C618" s="46"/>
      <c r="D618" s="46"/>
    </row>
    <row r="619" ht="15.75" customHeight="1">
      <c r="B619" s="46"/>
      <c r="C619" s="46"/>
      <c r="D619" s="46"/>
    </row>
    <row r="620" ht="15.75" customHeight="1">
      <c r="B620" s="46"/>
      <c r="C620" s="46"/>
      <c r="D620" s="46"/>
    </row>
    <row r="621" ht="15.75" customHeight="1">
      <c r="B621" s="46"/>
      <c r="C621" s="46"/>
      <c r="D621" s="46"/>
    </row>
    <row r="622" ht="15.75" customHeight="1">
      <c r="B622" s="46"/>
      <c r="C622" s="46"/>
      <c r="D622" s="46"/>
    </row>
    <row r="623" ht="15.75" customHeight="1">
      <c r="B623" s="46"/>
      <c r="C623" s="46"/>
      <c r="D623" s="46"/>
    </row>
    <row r="624" ht="15.75" customHeight="1">
      <c r="B624" s="46"/>
      <c r="C624" s="46"/>
      <c r="D624" s="46"/>
    </row>
    <row r="625" ht="15.75" customHeight="1">
      <c r="B625" s="46"/>
      <c r="C625" s="46"/>
      <c r="D625" s="46"/>
    </row>
    <row r="626" ht="15.75" customHeight="1">
      <c r="B626" s="46"/>
      <c r="C626" s="46"/>
      <c r="D626" s="46"/>
    </row>
    <row r="627" ht="15.75" customHeight="1">
      <c r="B627" s="46"/>
      <c r="C627" s="46"/>
      <c r="D627" s="46"/>
    </row>
    <row r="628" ht="15.75" customHeight="1">
      <c r="B628" s="46"/>
      <c r="C628" s="46"/>
      <c r="D628" s="46"/>
    </row>
    <row r="629" ht="15.75" customHeight="1">
      <c r="B629" s="46"/>
      <c r="C629" s="46"/>
      <c r="D629" s="46"/>
    </row>
    <row r="630" ht="15.75" customHeight="1">
      <c r="B630" s="46"/>
      <c r="C630" s="46"/>
      <c r="D630" s="46"/>
    </row>
    <row r="631" ht="15.75" customHeight="1">
      <c r="B631" s="46"/>
      <c r="C631" s="46"/>
      <c r="D631" s="46"/>
    </row>
    <row r="632" ht="15.75" customHeight="1">
      <c r="B632" s="46"/>
      <c r="C632" s="46"/>
      <c r="D632" s="46"/>
    </row>
    <row r="633" ht="15.75" customHeight="1">
      <c r="B633" s="46"/>
      <c r="C633" s="46"/>
      <c r="D633" s="46"/>
    </row>
    <row r="634" ht="15.75" customHeight="1">
      <c r="B634" s="46"/>
      <c r="C634" s="46"/>
      <c r="D634" s="46"/>
    </row>
    <row r="635" ht="15.75" customHeight="1">
      <c r="B635" s="46"/>
      <c r="C635" s="46"/>
      <c r="D635" s="46"/>
    </row>
    <row r="636" ht="15.75" customHeight="1">
      <c r="B636" s="46"/>
      <c r="C636" s="46"/>
      <c r="D636" s="46"/>
    </row>
    <row r="637" ht="15.75" customHeight="1">
      <c r="B637" s="46"/>
      <c r="C637" s="46"/>
      <c r="D637" s="46"/>
    </row>
    <row r="638" ht="15.75" customHeight="1">
      <c r="B638" s="46"/>
      <c r="C638" s="46"/>
      <c r="D638" s="46"/>
    </row>
    <row r="639" ht="15.75" customHeight="1">
      <c r="B639" s="46"/>
      <c r="C639" s="46"/>
      <c r="D639" s="46"/>
    </row>
    <row r="640" ht="15.75" customHeight="1">
      <c r="B640" s="46"/>
      <c r="C640" s="46"/>
      <c r="D640" s="46"/>
    </row>
    <row r="641" ht="15.75" customHeight="1">
      <c r="B641" s="46"/>
      <c r="C641" s="46"/>
      <c r="D641" s="46"/>
    </row>
    <row r="642" ht="15.75" customHeight="1">
      <c r="B642" s="46"/>
      <c r="C642" s="46"/>
      <c r="D642" s="46"/>
    </row>
    <row r="643" ht="15.75" customHeight="1">
      <c r="B643" s="46"/>
      <c r="C643" s="46"/>
      <c r="D643" s="46"/>
    </row>
    <row r="644" ht="15.75" customHeight="1">
      <c r="B644" s="46"/>
      <c r="C644" s="46"/>
      <c r="D644" s="46"/>
    </row>
    <row r="645" ht="15.75" customHeight="1">
      <c r="B645" s="46"/>
      <c r="C645" s="46"/>
      <c r="D645" s="46"/>
    </row>
    <row r="646" ht="15.75" customHeight="1">
      <c r="B646" s="46"/>
      <c r="C646" s="46"/>
      <c r="D646" s="46"/>
    </row>
    <row r="647" ht="15.75" customHeight="1">
      <c r="B647" s="46"/>
      <c r="C647" s="46"/>
      <c r="D647" s="46"/>
    </row>
    <row r="648" ht="15.75" customHeight="1">
      <c r="B648" s="46"/>
      <c r="C648" s="46"/>
      <c r="D648" s="46"/>
    </row>
    <row r="649" ht="15.75" customHeight="1">
      <c r="B649" s="46"/>
      <c r="C649" s="46"/>
      <c r="D649" s="46"/>
    </row>
    <row r="650" ht="15.75" customHeight="1">
      <c r="B650" s="46"/>
      <c r="C650" s="46"/>
      <c r="D650" s="46"/>
    </row>
    <row r="651" ht="15.75" customHeight="1">
      <c r="B651" s="46"/>
      <c r="C651" s="46"/>
      <c r="D651" s="46"/>
    </row>
    <row r="652" ht="15.75" customHeight="1">
      <c r="B652" s="46"/>
      <c r="C652" s="46"/>
      <c r="D652" s="46"/>
    </row>
    <row r="653" ht="15.75" customHeight="1">
      <c r="B653" s="46"/>
      <c r="C653" s="46"/>
      <c r="D653" s="46"/>
    </row>
    <row r="654" ht="15.75" customHeight="1">
      <c r="B654" s="46"/>
      <c r="C654" s="46"/>
      <c r="D654" s="46"/>
    </row>
    <row r="655" ht="15.75" customHeight="1">
      <c r="B655" s="46"/>
      <c r="C655" s="46"/>
      <c r="D655" s="46"/>
    </row>
    <row r="656" ht="15.75" customHeight="1">
      <c r="B656" s="46"/>
      <c r="C656" s="46"/>
      <c r="D656" s="46"/>
    </row>
    <row r="657" ht="15.75" customHeight="1">
      <c r="B657" s="46"/>
      <c r="C657" s="46"/>
      <c r="D657" s="46"/>
    </row>
    <row r="658" ht="15.75" customHeight="1">
      <c r="B658" s="46"/>
      <c r="C658" s="46"/>
      <c r="D658" s="46"/>
    </row>
    <row r="659" ht="15.75" customHeight="1">
      <c r="B659" s="46"/>
      <c r="C659" s="46"/>
      <c r="D659" s="46"/>
    </row>
    <row r="660" ht="15.75" customHeight="1">
      <c r="B660" s="46"/>
      <c r="C660" s="46"/>
      <c r="D660" s="46"/>
    </row>
    <row r="661" ht="15.75" customHeight="1">
      <c r="B661" s="46"/>
      <c r="C661" s="46"/>
      <c r="D661" s="46"/>
    </row>
    <row r="662" ht="15.75" customHeight="1">
      <c r="B662" s="46"/>
      <c r="C662" s="46"/>
      <c r="D662" s="46"/>
    </row>
    <row r="663" ht="15.75" customHeight="1">
      <c r="B663" s="46"/>
      <c r="C663" s="46"/>
      <c r="D663" s="46"/>
    </row>
    <row r="664" ht="15.75" customHeight="1">
      <c r="B664" s="46"/>
      <c r="C664" s="46"/>
      <c r="D664" s="46"/>
    </row>
    <row r="665" ht="15.75" customHeight="1">
      <c r="B665" s="46"/>
      <c r="C665" s="46"/>
      <c r="D665" s="46"/>
    </row>
    <row r="666" ht="15.75" customHeight="1">
      <c r="B666" s="46"/>
      <c r="C666" s="46"/>
      <c r="D666" s="46"/>
    </row>
    <row r="667" ht="15.75" customHeight="1">
      <c r="B667" s="46"/>
      <c r="C667" s="46"/>
      <c r="D667" s="46"/>
    </row>
    <row r="668" ht="15.75" customHeight="1">
      <c r="B668" s="46"/>
      <c r="C668" s="46"/>
      <c r="D668" s="46"/>
    </row>
    <row r="669" ht="15.75" customHeight="1">
      <c r="B669" s="46"/>
      <c r="C669" s="46"/>
      <c r="D669" s="46"/>
    </row>
    <row r="670" ht="15.75" customHeight="1">
      <c r="B670" s="46"/>
      <c r="C670" s="46"/>
      <c r="D670" s="46"/>
    </row>
    <row r="671" ht="15.75" customHeight="1">
      <c r="B671" s="46"/>
      <c r="C671" s="46"/>
      <c r="D671" s="46"/>
    </row>
    <row r="672" ht="15.75" customHeight="1">
      <c r="B672" s="46"/>
      <c r="C672" s="46"/>
      <c r="D672" s="46"/>
    </row>
    <row r="673" ht="15.75" customHeight="1">
      <c r="B673" s="46"/>
      <c r="C673" s="46"/>
      <c r="D673" s="46"/>
    </row>
    <row r="674" ht="15.75" customHeight="1">
      <c r="B674" s="46"/>
      <c r="C674" s="46"/>
      <c r="D674" s="46"/>
    </row>
    <row r="675" ht="15.75" customHeight="1">
      <c r="B675" s="46"/>
      <c r="C675" s="46"/>
      <c r="D675" s="46"/>
    </row>
    <row r="676" ht="15.75" customHeight="1">
      <c r="B676" s="46"/>
      <c r="C676" s="46"/>
      <c r="D676" s="46"/>
    </row>
    <row r="677" ht="15.75" customHeight="1">
      <c r="B677" s="46"/>
      <c r="C677" s="46"/>
      <c r="D677" s="46"/>
    </row>
    <row r="678" ht="15.75" customHeight="1">
      <c r="B678" s="46"/>
      <c r="C678" s="46"/>
      <c r="D678" s="46"/>
    </row>
    <row r="679" ht="15.75" customHeight="1">
      <c r="B679" s="46"/>
      <c r="C679" s="46"/>
      <c r="D679" s="46"/>
    </row>
    <row r="680" ht="15.75" customHeight="1">
      <c r="B680" s="46"/>
      <c r="C680" s="46"/>
      <c r="D680" s="46"/>
    </row>
    <row r="681" ht="15.75" customHeight="1">
      <c r="B681" s="46"/>
      <c r="C681" s="46"/>
      <c r="D681" s="46"/>
    </row>
    <row r="682" ht="15.75" customHeight="1">
      <c r="B682" s="46"/>
      <c r="C682" s="46"/>
      <c r="D682" s="46"/>
    </row>
    <row r="683" ht="15.75" customHeight="1">
      <c r="B683" s="46"/>
      <c r="C683" s="46"/>
      <c r="D683" s="46"/>
    </row>
    <row r="684" ht="15.75" customHeight="1">
      <c r="B684" s="46"/>
      <c r="C684" s="46"/>
      <c r="D684" s="46"/>
    </row>
    <row r="685" ht="15.75" customHeight="1">
      <c r="B685" s="46"/>
      <c r="C685" s="46"/>
      <c r="D685" s="46"/>
    </row>
    <row r="686" ht="15.75" customHeight="1">
      <c r="B686" s="46"/>
      <c r="C686" s="46"/>
      <c r="D686" s="46"/>
    </row>
    <row r="687" ht="15.75" customHeight="1">
      <c r="B687" s="46"/>
      <c r="C687" s="46"/>
      <c r="D687" s="46"/>
    </row>
    <row r="688" ht="15.75" customHeight="1">
      <c r="B688" s="46"/>
      <c r="C688" s="46"/>
      <c r="D688" s="46"/>
    </row>
    <row r="689" ht="15.75" customHeight="1">
      <c r="B689" s="46"/>
      <c r="C689" s="46"/>
      <c r="D689" s="46"/>
    </row>
    <row r="690" ht="15.75" customHeight="1">
      <c r="B690" s="46"/>
      <c r="C690" s="46"/>
      <c r="D690" s="46"/>
    </row>
    <row r="691" ht="15.75" customHeight="1">
      <c r="B691" s="46"/>
      <c r="C691" s="46"/>
      <c r="D691" s="46"/>
    </row>
    <row r="692" ht="15.75" customHeight="1">
      <c r="B692" s="46"/>
      <c r="C692" s="46"/>
      <c r="D692" s="46"/>
    </row>
    <row r="693" ht="15.75" customHeight="1">
      <c r="B693" s="46"/>
      <c r="C693" s="46"/>
      <c r="D693" s="46"/>
    </row>
    <row r="694" ht="15.75" customHeight="1">
      <c r="B694" s="46"/>
      <c r="C694" s="46"/>
      <c r="D694" s="46"/>
    </row>
    <row r="695" ht="15.75" customHeight="1">
      <c r="B695" s="46"/>
      <c r="C695" s="46"/>
      <c r="D695" s="46"/>
    </row>
    <row r="696" ht="15.75" customHeight="1">
      <c r="B696" s="46"/>
      <c r="C696" s="46"/>
      <c r="D696" s="46"/>
    </row>
    <row r="697" ht="15.75" customHeight="1">
      <c r="B697" s="46"/>
      <c r="C697" s="46"/>
      <c r="D697" s="46"/>
    </row>
    <row r="698" ht="15.75" customHeight="1">
      <c r="B698" s="46"/>
      <c r="C698" s="46"/>
      <c r="D698" s="46"/>
    </row>
    <row r="699" ht="15.75" customHeight="1">
      <c r="B699" s="46"/>
      <c r="C699" s="46"/>
      <c r="D699" s="46"/>
    </row>
    <row r="700" ht="15.75" customHeight="1">
      <c r="B700" s="46"/>
      <c r="C700" s="46"/>
      <c r="D700" s="46"/>
    </row>
    <row r="701" ht="15.75" customHeight="1">
      <c r="B701" s="46"/>
      <c r="C701" s="46"/>
      <c r="D701" s="46"/>
    </row>
    <row r="702" ht="15.75" customHeight="1">
      <c r="B702" s="46"/>
      <c r="C702" s="46"/>
      <c r="D702" s="46"/>
    </row>
    <row r="703" ht="15.75" customHeight="1">
      <c r="B703" s="46"/>
      <c r="C703" s="46"/>
      <c r="D703" s="46"/>
    </row>
    <row r="704" ht="15.75" customHeight="1">
      <c r="B704" s="46"/>
      <c r="C704" s="46"/>
      <c r="D704" s="46"/>
    </row>
    <row r="705" ht="15.75" customHeight="1">
      <c r="B705" s="46"/>
      <c r="C705" s="46"/>
      <c r="D705" s="46"/>
    </row>
    <row r="706" ht="15.75" customHeight="1">
      <c r="B706" s="46"/>
      <c r="C706" s="46"/>
      <c r="D706" s="46"/>
    </row>
    <row r="707" ht="15.75" customHeight="1">
      <c r="B707" s="46"/>
      <c r="C707" s="46"/>
      <c r="D707" s="46"/>
    </row>
    <row r="708" ht="15.75" customHeight="1">
      <c r="B708" s="46"/>
      <c r="C708" s="46"/>
      <c r="D708" s="46"/>
    </row>
    <row r="709" ht="15.75" customHeight="1">
      <c r="B709" s="46"/>
      <c r="C709" s="46"/>
      <c r="D709" s="46"/>
    </row>
    <row r="710" ht="15.75" customHeight="1">
      <c r="B710" s="46"/>
      <c r="C710" s="46"/>
      <c r="D710" s="46"/>
    </row>
    <row r="711" ht="15.75" customHeight="1">
      <c r="B711" s="46"/>
      <c r="C711" s="46"/>
      <c r="D711" s="46"/>
    </row>
    <row r="712" ht="15.75" customHeight="1">
      <c r="B712" s="46"/>
      <c r="C712" s="46"/>
      <c r="D712" s="46"/>
    </row>
    <row r="713" ht="15.75" customHeight="1">
      <c r="B713" s="46"/>
      <c r="C713" s="46"/>
      <c r="D713" s="46"/>
    </row>
    <row r="714" ht="15.75" customHeight="1">
      <c r="B714" s="46"/>
      <c r="C714" s="46"/>
      <c r="D714" s="46"/>
    </row>
    <row r="715" ht="15.75" customHeight="1">
      <c r="B715" s="46"/>
      <c r="C715" s="46"/>
      <c r="D715" s="46"/>
    </row>
    <row r="716" ht="15.75" customHeight="1">
      <c r="B716" s="46"/>
      <c r="C716" s="46"/>
      <c r="D716" s="46"/>
    </row>
    <row r="717" ht="15.75" customHeight="1">
      <c r="B717" s="46"/>
      <c r="C717" s="46"/>
      <c r="D717" s="46"/>
    </row>
    <row r="718" ht="15.75" customHeight="1">
      <c r="B718" s="46"/>
      <c r="C718" s="46"/>
      <c r="D718" s="46"/>
    </row>
    <row r="719" ht="15.75" customHeight="1">
      <c r="B719" s="46"/>
      <c r="C719" s="46"/>
      <c r="D719" s="46"/>
    </row>
    <row r="720" ht="15.75" customHeight="1">
      <c r="B720" s="46"/>
      <c r="C720" s="46"/>
      <c r="D720" s="46"/>
    </row>
    <row r="721" ht="15.75" customHeight="1">
      <c r="B721" s="46"/>
      <c r="C721" s="46"/>
      <c r="D721" s="46"/>
    </row>
    <row r="722" ht="15.75" customHeight="1">
      <c r="B722" s="46"/>
      <c r="C722" s="46"/>
      <c r="D722" s="46"/>
    </row>
    <row r="723" ht="15.75" customHeight="1">
      <c r="B723" s="46"/>
      <c r="C723" s="46"/>
      <c r="D723" s="46"/>
    </row>
    <row r="724" ht="15.75" customHeight="1">
      <c r="B724" s="46"/>
      <c r="C724" s="46"/>
      <c r="D724" s="46"/>
    </row>
    <row r="725" ht="15.75" customHeight="1">
      <c r="B725" s="46"/>
      <c r="C725" s="46"/>
      <c r="D725" s="46"/>
    </row>
    <row r="726" ht="15.75" customHeight="1">
      <c r="B726" s="46"/>
      <c r="C726" s="46"/>
      <c r="D726" s="46"/>
    </row>
    <row r="727" ht="15.75" customHeight="1">
      <c r="B727" s="46"/>
      <c r="C727" s="46"/>
      <c r="D727" s="46"/>
    </row>
    <row r="728" ht="15.75" customHeight="1">
      <c r="B728" s="46"/>
      <c r="C728" s="46"/>
      <c r="D728" s="46"/>
    </row>
    <row r="729" ht="15.75" customHeight="1">
      <c r="B729" s="46"/>
      <c r="C729" s="46"/>
      <c r="D729" s="46"/>
    </row>
    <row r="730" ht="15.75" customHeight="1">
      <c r="B730" s="46"/>
      <c r="C730" s="46"/>
      <c r="D730" s="46"/>
    </row>
    <row r="731" ht="15.75" customHeight="1">
      <c r="B731" s="46"/>
      <c r="C731" s="46"/>
      <c r="D731" s="46"/>
    </row>
    <row r="732" ht="15.75" customHeight="1">
      <c r="B732" s="46"/>
      <c r="C732" s="46"/>
      <c r="D732" s="46"/>
    </row>
    <row r="733" ht="15.75" customHeight="1">
      <c r="B733" s="46"/>
      <c r="C733" s="46"/>
      <c r="D733" s="46"/>
    </row>
    <row r="734" ht="15.75" customHeight="1">
      <c r="B734" s="46"/>
      <c r="C734" s="46"/>
      <c r="D734" s="46"/>
    </row>
    <row r="735" ht="15.75" customHeight="1">
      <c r="B735" s="46"/>
      <c r="C735" s="46"/>
      <c r="D735" s="46"/>
    </row>
    <row r="736" ht="15.75" customHeight="1">
      <c r="B736" s="46"/>
      <c r="C736" s="46"/>
      <c r="D736" s="46"/>
    </row>
    <row r="737" ht="15.75" customHeight="1">
      <c r="B737" s="46"/>
      <c r="C737" s="46"/>
      <c r="D737" s="46"/>
    </row>
    <row r="738" ht="15.75" customHeight="1">
      <c r="B738" s="46"/>
      <c r="C738" s="46"/>
      <c r="D738" s="46"/>
    </row>
    <row r="739" ht="15.75" customHeight="1">
      <c r="B739" s="46"/>
      <c r="C739" s="46"/>
      <c r="D739" s="46"/>
    </row>
    <row r="740" ht="15.75" customHeight="1">
      <c r="B740" s="46"/>
      <c r="C740" s="46"/>
      <c r="D740" s="46"/>
    </row>
    <row r="741" ht="15.75" customHeight="1">
      <c r="B741" s="46"/>
      <c r="C741" s="46"/>
      <c r="D741" s="46"/>
    </row>
    <row r="742" ht="15.75" customHeight="1">
      <c r="B742" s="46"/>
      <c r="C742" s="46"/>
      <c r="D742" s="46"/>
    </row>
    <row r="743" ht="15.75" customHeight="1">
      <c r="B743" s="46"/>
      <c r="C743" s="46"/>
      <c r="D743" s="46"/>
    </row>
    <row r="744" ht="15.75" customHeight="1">
      <c r="B744" s="46"/>
      <c r="C744" s="46"/>
      <c r="D744" s="46"/>
    </row>
    <row r="745" ht="15.75" customHeight="1">
      <c r="B745" s="46"/>
      <c r="C745" s="46"/>
      <c r="D745" s="46"/>
    </row>
    <row r="746" ht="15.75" customHeight="1">
      <c r="B746" s="46"/>
      <c r="C746" s="46"/>
      <c r="D746" s="46"/>
    </row>
    <row r="747" ht="15.75" customHeight="1">
      <c r="B747" s="46"/>
      <c r="C747" s="46"/>
      <c r="D747" s="46"/>
    </row>
    <row r="748" ht="15.75" customHeight="1">
      <c r="B748" s="46"/>
      <c r="C748" s="46"/>
      <c r="D748" s="46"/>
    </row>
    <row r="749" ht="15.75" customHeight="1">
      <c r="B749" s="46"/>
      <c r="C749" s="46"/>
      <c r="D749" s="46"/>
    </row>
    <row r="750" ht="15.75" customHeight="1">
      <c r="B750" s="46"/>
      <c r="C750" s="46"/>
      <c r="D750" s="46"/>
    </row>
    <row r="751" ht="15.75" customHeight="1">
      <c r="B751" s="46"/>
      <c r="C751" s="46"/>
      <c r="D751" s="46"/>
    </row>
    <row r="752" ht="15.75" customHeight="1">
      <c r="B752" s="46"/>
      <c r="C752" s="46"/>
      <c r="D752" s="46"/>
    </row>
    <row r="753" ht="15.75" customHeight="1">
      <c r="B753" s="46"/>
      <c r="C753" s="46"/>
      <c r="D753" s="46"/>
    </row>
    <row r="754" ht="15.75" customHeight="1">
      <c r="B754" s="46"/>
      <c r="C754" s="46"/>
      <c r="D754" s="46"/>
    </row>
    <row r="755" ht="15.75" customHeight="1">
      <c r="B755" s="46"/>
      <c r="C755" s="46"/>
      <c r="D755" s="46"/>
    </row>
    <row r="756" ht="15.75" customHeight="1">
      <c r="B756" s="46"/>
      <c r="C756" s="46"/>
      <c r="D756" s="46"/>
    </row>
    <row r="757" ht="15.75" customHeight="1">
      <c r="B757" s="46"/>
      <c r="C757" s="46"/>
      <c r="D757" s="46"/>
    </row>
    <row r="758" ht="15.75" customHeight="1">
      <c r="B758" s="46"/>
      <c r="C758" s="46"/>
      <c r="D758" s="46"/>
    </row>
    <row r="759" ht="15.75" customHeight="1">
      <c r="B759" s="46"/>
      <c r="C759" s="46"/>
      <c r="D759" s="46"/>
    </row>
    <row r="760" ht="15.75" customHeight="1">
      <c r="B760" s="46"/>
      <c r="C760" s="46"/>
      <c r="D760" s="46"/>
    </row>
    <row r="761" ht="15.75" customHeight="1">
      <c r="B761" s="46"/>
      <c r="C761" s="46"/>
      <c r="D761" s="46"/>
    </row>
    <row r="762" ht="15.75" customHeight="1">
      <c r="B762" s="46"/>
      <c r="C762" s="46"/>
      <c r="D762" s="46"/>
    </row>
    <row r="763" ht="15.75" customHeight="1">
      <c r="B763" s="46"/>
      <c r="C763" s="46"/>
      <c r="D763" s="46"/>
    </row>
    <row r="764" ht="15.75" customHeight="1">
      <c r="B764" s="46"/>
      <c r="C764" s="46"/>
      <c r="D764" s="46"/>
    </row>
    <row r="765" ht="15.75" customHeight="1">
      <c r="B765" s="46"/>
      <c r="C765" s="46"/>
      <c r="D765" s="46"/>
    </row>
    <row r="766" ht="15.75" customHeight="1">
      <c r="B766" s="46"/>
      <c r="C766" s="46"/>
      <c r="D766" s="46"/>
    </row>
    <row r="767" ht="15.75" customHeight="1">
      <c r="B767" s="46"/>
      <c r="C767" s="46"/>
      <c r="D767" s="46"/>
    </row>
    <row r="768" ht="15.75" customHeight="1">
      <c r="B768" s="46"/>
      <c r="C768" s="46"/>
      <c r="D768" s="46"/>
    </row>
    <row r="769" ht="15.75" customHeight="1">
      <c r="B769" s="46"/>
      <c r="C769" s="46"/>
      <c r="D769" s="46"/>
    </row>
    <row r="770" ht="15.75" customHeight="1">
      <c r="B770" s="46"/>
      <c r="C770" s="46"/>
      <c r="D770" s="46"/>
    </row>
    <row r="771" ht="15.75" customHeight="1">
      <c r="B771" s="46"/>
      <c r="C771" s="46"/>
      <c r="D771" s="46"/>
    </row>
    <row r="772" ht="15.75" customHeight="1">
      <c r="B772" s="46"/>
      <c r="C772" s="46"/>
      <c r="D772" s="46"/>
    </row>
    <row r="773" ht="15.75" customHeight="1">
      <c r="B773" s="46"/>
      <c r="C773" s="46"/>
      <c r="D773" s="46"/>
    </row>
    <row r="774" ht="15.75" customHeight="1">
      <c r="B774" s="46"/>
      <c r="C774" s="46"/>
      <c r="D774" s="46"/>
    </row>
    <row r="775" ht="15.75" customHeight="1">
      <c r="B775" s="46"/>
      <c r="C775" s="46"/>
      <c r="D775" s="46"/>
    </row>
    <row r="776" ht="15.75" customHeight="1">
      <c r="B776" s="46"/>
      <c r="C776" s="46"/>
      <c r="D776" s="46"/>
    </row>
    <row r="777" ht="15.75" customHeight="1">
      <c r="B777" s="46"/>
      <c r="C777" s="46"/>
      <c r="D777" s="46"/>
    </row>
    <row r="778" ht="15.75" customHeight="1">
      <c r="B778" s="46"/>
      <c r="C778" s="46"/>
      <c r="D778" s="46"/>
    </row>
    <row r="779" ht="15.75" customHeight="1">
      <c r="B779" s="46"/>
      <c r="C779" s="46"/>
      <c r="D779" s="46"/>
    </row>
    <row r="780" ht="15.75" customHeight="1">
      <c r="B780" s="46"/>
      <c r="C780" s="46"/>
      <c r="D780" s="46"/>
    </row>
    <row r="781" ht="15.75" customHeight="1">
      <c r="B781" s="46"/>
      <c r="C781" s="46"/>
      <c r="D781" s="46"/>
    </row>
    <row r="782" ht="15.75" customHeight="1">
      <c r="B782" s="46"/>
      <c r="C782" s="46"/>
      <c r="D782" s="46"/>
    </row>
    <row r="783" ht="15.75" customHeight="1">
      <c r="B783" s="46"/>
      <c r="C783" s="46"/>
      <c r="D783" s="46"/>
    </row>
    <row r="784" ht="15.75" customHeight="1">
      <c r="B784" s="46"/>
      <c r="C784" s="46"/>
      <c r="D784" s="46"/>
    </row>
    <row r="785" ht="15.75" customHeight="1">
      <c r="B785" s="46"/>
      <c r="C785" s="46"/>
      <c r="D785" s="46"/>
    </row>
    <row r="786" ht="15.75" customHeight="1">
      <c r="B786" s="46"/>
      <c r="C786" s="46"/>
      <c r="D786" s="46"/>
    </row>
    <row r="787" ht="15.75" customHeight="1">
      <c r="B787" s="46"/>
      <c r="C787" s="46"/>
      <c r="D787" s="46"/>
    </row>
    <row r="788" ht="15.75" customHeight="1">
      <c r="B788" s="46"/>
      <c r="C788" s="46"/>
      <c r="D788" s="46"/>
    </row>
    <row r="789" ht="15.75" customHeight="1">
      <c r="B789" s="46"/>
      <c r="C789" s="46"/>
      <c r="D789" s="46"/>
    </row>
    <row r="790" ht="15.75" customHeight="1">
      <c r="B790" s="46"/>
      <c r="C790" s="46"/>
      <c r="D790" s="46"/>
    </row>
    <row r="791" ht="15.75" customHeight="1">
      <c r="B791" s="46"/>
      <c r="C791" s="46"/>
      <c r="D791" s="46"/>
    </row>
    <row r="792" ht="15.75" customHeight="1">
      <c r="B792" s="46"/>
      <c r="C792" s="46"/>
      <c r="D792" s="46"/>
    </row>
    <row r="793" ht="15.75" customHeight="1">
      <c r="B793" s="46"/>
      <c r="C793" s="46"/>
      <c r="D793" s="46"/>
    </row>
    <row r="794" ht="15.75" customHeight="1">
      <c r="B794" s="46"/>
      <c r="C794" s="46"/>
      <c r="D794" s="46"/>
    </row>
    <row r="795" ht="15.75" customHeight="1">
      <c r="B795" s="46"/>
      <c r="C795" s="46"/>
      <c r="D795" s="46"/>
    </row>
    <row r="796" ht="15.75" customHeight="1">
      <c r="B796" s="46"/>
      <c r="C796" s="46"/>
      <c r="D796" s="46"/>
    </row>
    <row r="797" ht="15.75" customHeight="1">
      <c r="B797" s="46"/>
      <c r="C797" s="46"/>
      <c r="D797" s="46"/>
    </row>
    <row r="798" ht="15.75" customHeight="1">
      <c r="B798" s="46"/>
      <c r="C798" s="46"/>
      <c r="D798" s="46"/>
    </row>
    <row r="799" ht="15.75" customHeight="1">
      <c r="B799" s="46"/>
      <c r="C799" s="46"/>
      <c r="D799" s="46"/>
    </row>
    <row r="800" ht="15.75" customHeight="1">
      <c r="B800" s="46"/>
      <c r="C800" s="46"/>
      <c r="D800" s="46"/>
    </row>
    <row r="801" ht="15.75" customHeight="1">
      <c r="B801" s="46"/>
      <c r="C801" s="46"/>
      <c r="D801" s="46"/>
    </row>
    <row r="802" ht="15.75" customHeight="1">
      <c r="B802" s="46"/>
      <c r="C802" s="46"/>
      <c r="D802" s="46"/>
    </row>
    <row r="803" ht="15.75" customHeight="1">
      <c r="B803" s="46"/>
      <c r="C803" s="46"/>
      <c r="D803" s="46"/>
    </row>
    <row r="804" ht="15.75" customHeight="1">
      <c r="B804" s="46"/>
      <c r="C804" s="46"/>
      <c r="D804" s="46"/>
    </row>
    <row r="805" ht="15.75" customHeight="1">
      <c r="B805" s="46"/>
      <c r="C805" s="46"/>
      <c r="D805" s="46"/>
    </row>
    <row r="806" ht="15.75" customHeight="1">
      <c r="B806" s="46"/>
      <c r="C806" s="46"/>
      <c r="D806" s="46"/>
    </row>
    <row r="807" ht="15.75" customHeight="1">
      <c r="B807" s="46"/>
      <c r="C807" s="46"/>
      <c r="D807" s="46"/>
    </row>
    <row r="808" ht="15.75" customHeight="1">
      <c r="B808" s="46"/>
      <c r="C808" s="46"/>
      <c r="D808" s="46"/>
    </row>
    <row r="809" ht="15.75" customHeight="1">
      <c r="B809" s="46"/>
      <c r="C809" s="46"/>
      <c r="D809" s="46"/>
    </row>
    <row r="810" ht="15.75" customHeight="1">
      <c r="B810" s="46"/>
      <c r="C810" s="46"/>
      <c r="D810" s="46"/>
    </row>
    <row r="811" ht="15.75" customHeight="1">
      <c r="B811" s="46"/>
      <c r="C811" s="46"/>
      <c r="D811" s="46"/>
    </row>
    <row r="812" ht="15.75" customHeight="1">
      <c r="B812" s="46"/>
      <c r="C812" s="46"/>
      <c r="D812" s="46"/>
    </row>
    <row r="813" ht="15.75" customHeight="1">
      <c r="B813" s="46"/>
      <c r="C813" s="46"/>
      <c r="D813" s="46"/>
    </row>
    <row r="814" ht="15.75" customHeight="1">
      <c r="B814" s="46"/>
      <c r="C814" s="46"/>
      <c r="D814" s="46"/>
    </row>
    <row r="815" ht="15.75" customHeight="1">
      <c r="B815" s="46"/>
      <c r="C815" s="46"/>
      <c r="D815" s="46"/>
    </row>
    <row r="816" ht="15.75" customHeight="1">
      <c r="B816" s="46"/>
      <c r="C816" s="46"/>
      <c r="D816" s="46"/>
    </row>
    <row r="817" ht="15.75" customHeight="1">
      <c r="B817" s="46"/>
      <c r="C817" s="46"/>
      <c r="D817" s="46"/>
    </row>
    <row r="818" ht="15.75" customHeight="1">
      <c r="B818" s="46"/>
      <c r="C818" s="46"/>
      <c r="D818" s="46"/>
    </row>
    <row r="819" ht="15.75" customHeight="1">
      <c r="B819" s="46"/>
      <c r="C819" s="46"/>
      <c r="D819" s="46"/>
    </row>
    <row r="820" ht="15.75" customHeight="1">
      <c r="B820" s="46"/>
      <c r="C820" s="46"/>
      <c r="D820" s="46"/>
    </row>
    <row r="821" ht="15.75" customHeight="1">
      <c r="B821" s="46"/>
      <c r="C821" s="46"/>
      <c r="D821" s="46"/>
    </row>
    <row r="822" ht="15.75" customHeight="1">
      <c r="B822" s="46"/>
      <c r="C822" s="46"/>
      <c r="D822" s="46"/>
    </row>
    <row r="823" ht="15.75" customHeight="1">
      <c r="B823" s="46"/>
      <c r="C823" s="46"/>
      <c r="D823" s="46"/>
    </row>
    <row r="824" ht="15.75" customHeight="1">
      <c r="B824" s="46"/>
      <c r="C824" s="46"/>
      <c r="D824" s="46"/>
    </row>
    <row r="825" ht="15.75" customHeight="1">
      <c r="B825" s="46"/>
      <c r="C825" s="46"/>
      <c r="D825" s="46"/>
    </row>
    <row r="826" ht="15.75" customHeight="1">
      <c r="B826" s="46"/>
      <c r="C826" s="46"/>
      <c r="D826" s="46"/>
    </row>
    <row r="827" ht="15.75" customHeight="1">
      <c r="B827" s="46"/>
      <c r="C827" s="46"/>
      <c r="D827" s="46"/>
    </row>
    <row r="828" ht="15.75" customHeight="1">
      <c r="B828" s="46"/>
      <c r="C828" s="46"/>
      <c r="D828" s="46"/>
    </row>
    <row r="829" ht="15.75" customHeight="1">
      <c r="B829" s="46"/>
      <c r="C829" s="46"/>
      <c r="D829" s="46"/>
    </row>
    <row r="830" ht="15.75" customHeight="1">
      <c r="B830" s="46"/>
      <c r="C830" s="46"/>
      <c r="D830" s="46"/>
    </row>
    <row r="831" ht="15.75" customHeight="1">
      <c r="B831" s="46"/>
      <c r="C831" s="46"/>
      <c r="D831" s="46"/>
    </row>
    <row r="832" ht="15.75" customHeight="1">
      <c r="B832" s="46"/>
      <c r="C832" s="46"/>
      <c r="D832" s="46"/>
    </row>
    <row r="833" ht="15.75" customHeight="1">
      <c r="B833" s="46"/>
      <c r="C833" s="46"/>
      <c r="D833" s="46"/>
    </row>
    <row r="834" ht="15.75" customHeight="1">
      <c r="B834" s="46"/>
      <c r="C834" s="46"/>
      <c r="D834" s="46"/>
    </row>
    <row r="835" ht="15.75" customHeight="1">
      <c r="B835" s="46"/>
      <c r="C835" s="46"/>
      <c r="D835" s="46"/>
    </row>
    <row r="836" ht="15.75" customHeight="1">
      <c r="B836" s="46"/>
      <c r="C836" s="46"/>
      <c r="D836" s="46"/>
    </row>
    <row r="837" ht="15.75" customHeight="1">
      <c r="B837" s="46"/>
      <c r="C837" s="46"/>
      <c r="D837" s="46"/>
    </row>
    <row r="838" ht="15.75" customHeight="1">
      <c r="B838" s="46"/>
      <c r="C838" s="46"/>
      <c r="D838" s="46"/>
    </row>
    <row r="839" ht="15.75" customHeight="1">
      <c r="B839" s="46"/>
      <c r="C839" s="46"/>
      <c r="D839" s="46"/>
    </row>
    <row r="840" ht="15.75" customHeight="1">
      <c r="B840" s="46"/>
      <c r="C840" s="46"/>
      <c r="D840" s="46"/>
    </row>
    <row r="841" ht="15.75" customHeight="1">
      <c r="B841" s="46"/>
      <c r="C841" s="46"/>
      <c r="D841" s="46"/>
    </row>
    <row r="842" ht="15.75" customHeight="1">
      <c r="B842" s="46"/>
      <c r="C842" s="46"/>
      <c r="D842" s="46"/>
    </row>
    <row r="843" ht="15.75" customHeight="1">
      <c r="B843" s="46"/>
      <c r="C843" s="46"/>
      <c r="D843" s="46"/>
    </row>
    <row r="844" ht="15.75" customHeight="1">
      <c r="B844" s="46"/>
      <c r="C844" s="46"/>
      <c r="D844" s="46"/>
    </row>
    <row r="845" ht="15.75" customHeight="1">
      <c r="B845" s="46"/>
      <c r="C845" s="46"/>
      <c r="D845" s="46"/>
    </row>
    <row r="846" ht="15.75" customHeight="1">
      <c r="B846" s="46"/>
      <c r="C846" s="46"/>
      <c r="D846" s="46"/>
    </row>
    <row r="847" ht="15.75" customHeight="1">
      <c r="B847" s="46"/>
      <c r="C847" s="46"/>
      <c r="D847" s="46"/>
    </row>
    <row r="848" ht="15.75" customHeight="1">
      <c r="B848" s="46"/>
      <c r="C848" s="46"/>
      <c r="D848" s="46"/>
    </row>
    <row r="849" ht="15.75" customHeight="1">
      <c r="B849" s="46"/>
      <c r="C849" s="46"/>
      <c r="D849" s="46"/>
    </row>
    <row r="850" ht="15.75" customHeight="1">
      <c r="B850" s="46"/>
      <c r="C850" s="46"/>
      <c r="D850" s="46"/>
    </row>
    <row r="851" ht="15.75" customHeight="1">
      <c r="B851" s="46"/>
      <c r="C851" s="46"/>
      <c r="D851" s="46"/>
    </row>
    <row r="852" ht="15.75" customHeight="1">
      <c r="B852" s="46"/>
      <c r="C852" s="46"/>
      <c r="D852" s="46"/>
    </row>
    <row r="853" ht="15.75" customHeight="1">
      <c r="B853" s="46"/>
      <c r="C853" s="46"/>
      <c r="D853" s="46"/>
    </row>
    <row r="854" ht="15.75" customHeight="1">
      <c r="B854" s="46"/>
      <c r="C854" s="46"/>
      <c r="D854" s="46"/>
    </row>
    <row r="855" ht="15.75" customHeight="1">
      <c r="B855" s="46"/>
      <c r="C855" s="46"/>
      <c r="D855" s="46"/>
    </row>
    <row r="856" ht="15.75" customHeight="1">
      <c r="B856" s="46"/>
      <c r="C856" s="46"/>
      <c r="D856" s="46"/>
    </row>
    <row r="857" ht="15.75" customHeight="1">
      <c r="B857" s="46"/>
      <c r="C857" s="46"/>
      <c r="D857" s="46"/>
    </row>
    <row r="858" ht="15.75" customHeight="1">
      <c r="B858" s="46"/>
      <c r="C858" s="46"/>
      <c r="D858" s="46"/>
    </row>
    <row r="859" ht="15.75" customHeight="1">
      <c r="B859" s="46"/>
      <c r="C859" s="46"/>
      <c r="D859" s="46"/>
    </row>
    <row r="860" ht="15.75" customHeight="1">
      <c r="B860" s="46"/>
      <c r="C860" s="46"/>
      <c r="D860" s="46"/>
    </row>
    <row r="861" ht="15.75" customHeight="1">
      <c r="B861" s="46"/>
      <c r="C861" s="46"/>
      <c r="D861" s="46"/>
    </row>
    <row r="862" ht="15.75" customHeight="1">
      <c r="B862" s="46"/>
      <c r="C862" s="46"/>
      <c r="D862" s="46"/>
    </row>
    <row r="863" ht="15.75" customHeight="1">
      <c r="B863" s="46"/>
      <c r="C863" s="46"/>
      <c r="D863" s="46"/>
    </row>
    <row r="864" ht="15.75" customHeight="1">
      <c r="B864" s="46"/>
      <c r="C864" s="46"/>
      <c r="D864" s="46"/>
    </row>
    <row r="865" ht="15.75" customHeight="1">
      <c r="B865" s="46"/>
      <c r="C865" s="46"/>
      <c r="D865" s="46"/>
    </row>
    <row r="866" ht="15.75" customHeight="1">
      <c r="B866" s="46"/>
      <c r="C866" s="46"/>
      <c r="D866" s="46"/>
    </row>
    <row r="867" ht="15.75" customHeight="1">
      <c r="B867" s="46"/>
      <c r="C867" s="46"/>
      <c r="D867" s="46"/>
    </row>
    <row r="868" ht="15.75" customHeight="1">
      <c r="B868" s="46"/>
      <c r="C868" s="46"/>
      <c r="D868" s="46"/>
    </row>
    <row r="869" ht="15.75" customHeight="1">
      <c r="B869" s="46"/>
      <c r="C869" s="46"/>
      <c r="D869" s="46"/>
    </row>
    <row r="870" ht="15.75" customHeight="1">
      <c r="B870" s="46"/>
      <c r="C870" s="46"/>
      <c r="D870" s="46"/>
    </row>
    <row r="871" ht="15.75" customHeight="1">
      <c r="B871" s="46"/>
      <c r="C871" s="46"/>
      <c r="D871" s="46"/>
    </row>
    <row r="872" ht="15.75" customHeight="1">
      <c r="B872" s="46"/>
      <c r="C872" s="46"/>
      <c r="D872" s="46"/>
    </row>
    <row r="873" ht="15.75" customHeight="1">
      <c r="B873" s="46"/>
      <c r="C873" s="46"/>
      <c r="D873" s="46"/>
    </row>
    <row r="874" ht="15.75" customHeight="1">
      <c r="B874" s="46"/>
      <c r="C874" s="46"/>
      <c r="D874" s="46"/>
    </row>
    <row r="875" ht="15.75" customHeight="1">
      <c r="B875" s="46"/>
      <c r="C875" s="46"/>
      <c r="D875" s="46"/>
    </row>
    <row r="876" ht="15.75" customHeight="1">
      <c r="B876" s="46"/>
      <c r="C876" s="46"/>
      <c r="D876" s="46"/>
    </row>
    <row r="877" ht="15.75" customHeight="1">
      <c r="B877" s="46"/>
      <c r="C877" s="46"/>
      <c r="D877" s="46"/>
    </row>
    <row r="878" ht="15.75" customHeight="1">
      <c r="B878" s="46"/>
      <c r="C878" s="46"/>
      <c r="D878" s="46"/>
    </row>
    <row r="879" ht="15.75" customHeight="1">
      <c r="B879" s="46"/>
      <c r="C879" s="46"/>
      <c r="D879" s="46"/>
    </row>
    <row r="880" ht="15.75" customHeight="1">
      <c r="B880" s="46"/>
      <c r="C880" s="46"/>
      <c r="D880" s="46"/>
    </row>
    <row r="881" ht="15.75" customHeight="1">
      <c r="B881" s="46"/>
      <c r="C881" s="46"/>
      <c r="D881" s="46"/>
    </row>
    <row r="882" ht="15.75" customHeight="1">
      <c r="B882" s="46"/>
      <c r="C882" s="46"/>
      <c r="D882" s="46"/>
    </row>
    <row r="883" ht="15.75" customHeight="1">
      <c r="B883" s="46"/>
      <c r="C883" s="46"/>
      <c r="D883" s="46"/>
    </row>
    <row r="884" ht="15.75" customHeight="1">
      <c r="B884" s="46"/>
      <c r="C884" s="46"/>
      <c r="D884" s="46"/>
    </row>
    <row r="885" ht="15.75" customHeight="1">
      <c r="B885" s="46"/>
      <c r="C885" s="46"/>
      <c r="D885" s="46"/>
    </row>
    <row r="886" ht="15.75" customHeight="1">
      <c r="B886" s="46"/>
      <c r="C886" s="46"/>
      <c r="D886" s="46"/>
    </row>
    <row r="887" ht="15.75" customHeight="1">
      <c r="B887" s="46"/>
      <c r="C887" s="46"/>
      <c r="D887" s="46"/>
    </row>
    <row r="888" ht="15.75" customHeight="1">
      <c r="B888" s="46"/>
      <c r="C888" s="46"/>
      <c r="D888" s="46"/>
    </row>
    <row r="889" ht="15.75" customHeight="1">
      <c r="B889" s="46"/>
      <c r="C889" s="46"/>
      <c r="D889" s="46"/>
    </row>
    <row r="890" ht="15.75" customHeight="1">
      <c r="B890" s="46"/>
      <c r="C890" s="46"/>
      <c r="D890" s="46"/>
    </row>
    <row r="891" ht="15.75" customHeight="1">
      <c r="B891" s="46"/>
      <c r="C891" s="46"/>
      <c r="D891" s="46"/>
    </row>
    <row r="892" ht="15.75" customHeight="1">
      <c r="B892" s="46"/>
      <c r="C892" s="46"/>
      <c r="D892" s="46"/>
    </row>
    <row r="893" ht="15.75" customHeight="1">
      <c r="B893" s="46"/>
      <c r="C893" s="46"/>
      <c r="D893" s="46"/>
    </row>
    <row r="894" ht="15.75" customHeight="1">
      <c r="B894" s="46"/>
      <c r="C894" s="46"/>
      <c r="D894" s="46"/>
    </row>
    <row r="895" ht="15.75" customHeight="1">
      <c r="B895" s="46"/>
      <c r="C895" s="46"/>
      <c r="D895" s="46"/>
    </row>
    <row r="896" ht="15.75" customHeight="1">
      <c r="B896" s="46"/>
      <c r="C896" s="46"/>
      <c r="D896" s="46"/>
    </row>
    <row r="897" ht="15.75" customHeight="1">
      <c r="B897" s="46"/>
      <c r="C897" s="46"/>
      <c r="D897" s="46"/>
    </row>
    <row r="898" ht="15.75" customHeight="1">
      <c r="B898" s="46"/>
      <c r="C898" s="46"/>
      <c r="D898" s="46"/>
    </row>
    <row r="899" ht="15.75" customHeight="1">
      <c r="B899" s="46"/>
      <c r="C899" s="46"/>
      <c r="D899" s="46"/>
    </row>
    <row r="900" ht="15.75" customHeight="1">
      <c r="B900" s="46"/>
      <c r="C900" s="46"/>
      <c r="D900" s="46"/>
    </row>
    <row r="901" ht="15.75" customHeight="1">
      <c r="B901" s="46"/>
      <c r="C901" s="46"/>
      <c r="D901" s="46"/>
    </row>
    <row r="902" ht="15.75" customHeight="1">
      <c r="B902" s="46"/>
      <c r="C902" s="46"/>
      <c r="D902" s="46"/>
    </row>
    <row r="903" ht="15.75" customHeight="1">
      <c r="B903" s="46"/>
      <c r="C903" s="46"/>
      <c r="D903" s="46"/>
    </row>
    <row r="904" ht="15.75" customHeight="1">
      <c r="B904" s="46"/>
      <c r="C904" s="46"/>
      <c r="D904" s="46"/>
    </row>
    <row r="905" ht="15.75" customHeight="1">
      <c r="B905" s="46"/>
      <c r="C905" s="46"/>
      <c r="D905" s="46"/>
    </row>
    <row r="906" ht="15.75" customHeight="1">
      <c r="B906" s="46"/>
      <c r="C906" s="46"/>
      <c r="D906" s="46"/>
    </row>
    <row r="907" ht="15.75" customHeight="1">
      <c r="B907" s="46"/>
      <c r="C907" s="46"/>
      <c r="D907" s="46"/>
    </row>
    <row r="908" ht="15.75" customHeight="1">
      <c r="B908" s="46"/>
      <c r="C908" s="46"/>
      <c r="D908" s="46"/>
    </row>
    <row r="909" ht="15.75" customHeight="1">
      <c r="B909" s="46"/>
      <c r="C909" s="46"/>
      <c r="D909" s="46"/>
    </row>
    <row r="910" ht="15.75" customHeight="1">
      <c r="B910" s="46"/>
      <c r="C910" s="46"/>
      <c r="D910" s="46"/>
    </row>
    <row r="911" ht="15.75" customHeight="1">
      <c r="B911" s="46"/>
      <c r="C911" s="46"/>
      <c r="D911" s="46"/>
    </row>
    <row r="912" ht="15.75" customHeight="1">
      <c r="B912" s="46"/>
      <c r="C912" s="46"/>
      <c r="D912" s="46"/>
    </row>
    <row r="913" ht="15.75" customHeight="1">
      <c r="B913" s="46"/>
      <c r="C913" s="46"/>
      <c r="D913" s="46"/>
    </row>
    <row r="914" ht="15.75" customHeight="1">
      <c r="B914" s="46"/>
      <c r="C914" s="46"/>
      <c r="D914" s="46"/>
    </row>
    <row r="915" ht="15.75" customHeight="1">
      <c r="B915" s="46"/>
      <c r="C915" s="46"/>
      <c r="D915" s="46"/>
    </row>
    <row r="916" ht="15.75" customHeight="1">
      <c r="B916" s="46"/>
      <c r="C916" s="46"/>
      <c r="D916" s="46"/>
    </row>
    <row r="917" ht="15.75" customHeight="1">
      <c r="B917" s="46"/>
      <c r="C917" s="46"/>
      <c r="D917" s="46"/>
    </row>
    <row r="918" ht="15.75" customHeight="1">
      <c r="B918" s="46"/>
      <c r="C918" s="46"/>
      <c r="D918" s="46"/>
    </row>
    <row r="919" ht="15.75" customHeight="1">
      <c r="B919" s="46"/>
      <c r="C919" s="46"/>
      <c r="D919" s="46"/>
    </row>
    <row r="920" ht="15.75" customHeight="1">
      <c r="B920" s="46"/>
      <c r="C920" s="46"/>
      <c r="D920" s="46"/>
    </row>
    <row r="921" ht="15.75" customHeight="1">
      <c r="B921" s="46"/>
      <c r="C921" s="46"/>
      <c r="D921" s="46"/>
    </row>
    <row r="922" ht="15.75" customHeight="1">
      <c r="B922" s="46"/>
      <c r="C922" s="46"/>
      <c r="D922" s="46"/>
    </row>
    <row r="923" ht="15.75" customHeight="1">
      <c r="B923" s="46"/>
      <c r="C923" s="46"/>
      <c r="D923" s="46"/>
    </row>
    <row r="924" ht="15.75" customHeight="1">
      <c r="B924" s="46"/>
      <c r="C924" s="46"/>
      <c r="D924" s="46"/>
    </row>
    <row r="925" ht="15.75" customHeight="1">
      <c r="B925" s="46"/>
      <c r="C925" s="46"/>
      <c r="D925" s="46"/>
    </row>
    <row r="926" ht="15.75" customHeight="1">
      <c r="B926" s="46"/>
      <c r="C926" s="46"/>
      <c r="D926" s="46"/>
    </row>
    <row r="927" ht="15.75" customHeight="1">
      <c r="B927" s="46"/>
      <c r="C927" s="46"/>
      <c r="D927" s="46"/>
    </row>
    <row r="928" ht="15.75" customHeight="1">
      <c r="B928" s="46"/>
      <c r="C928" s="46"/>
      <c r="D928" s="46"/>
    </row>
    <row r="929" ht="15.75" customHeight="1">
      <c r="B929" s="46"/>
      <c r="C929" s="46"/>
      <c r="D929" s="46"/>
    </row>
    <row r="930" ht="15.75" customHeight="1">
      <c r="B930" s="46"/>
      <c r="C930" s="46"/>
      <c r="D930" s="46"/>
    </row>
    <row r="931" ht="15.75" customHeight="1">
      <c r="B931" s="46"/>
      <c r="C931" s="46"/>
      <c r="D931" s="46"/>
    </row>
    <row r="932" ht="15.75" customHeight="1">
      <c r="B932" s="46"/>
      <c r="C932" s="46"/>
      <c r="D932" s="46"/>
    </row>
    <row r="933" ht="15.75" customHeight="1">
      <c r="B933" s="46"/>
      <c r="C933" s="46"/>
      <c r="D933" s="46"/>
    </row>
    <row r="934" ht="15.75" customHeight="1">
      <c r="B934" s="46"/>
      <c r="C934" s="46"/>
      <c r="D934" s="46"/>
    </row>
    <row r="935" ht="15.75" customHeight="1">
      <c r="B935" s="46"/>
      <c r="C935" s="46"/>
      <c r="D935" s="46"/>
    </row>
    <row r="936" ht="15.75" customHeight="1">
      <c r="B936" s="46"/>
      <c r="C936" s="46"/>
      <c r="D936" s="46"/>
    </row>
    <row r="937" ht="15.75" customHeight="1">
      <c r="B937" s="46"/>
      <c r="C937" s="46"/>
      <c r="D937" s="46"/>
    </row>
    <row r="938" ht="15.75" customHeight="1">
      <c r="B938" s="46"/>
      <c r="C938" s="46"/>
      <c r="D938" s="46"/>
    </row>
    <row r="939" ht="15.75" customHeight="1">
      <c r="B939" s="46"/>
      <c r="C939" s="46"/>
      <c r="D939" s="46"/>
    </row>
    <row r="940" ht="15.75" customHeight="1">
      <c r="B940" s="46"/>
      <c r="C940" s="46"/>
      <c r="D940" s="46"/>
    </row>
    <row r="941" ht="15.75" customHeight="1">
      <c r="B941" s="46"/>
      <c r="C941" s="46"/>
      <c r="D941" s="46"/>
    </row>
    <row r="942" ht="15.75" customHeight="1">
      <c r="B942" s="46"/>
      <c r="C942" s="46"/>
      <c r="D942" s="46"/>
    </row>
    <row r="943" ht="15.75" customHeight="1">
      <c r="B943" s="46"/>
      <c r="C943" s="46"/>
      <c r="D943" s="46"/>
    </row>
    <row r="944" ht="15.75" customHeight="1">
      <c r="B944" s="46"/>
      <c r="C944" s="46"/>
      <c r="D944" s="46"/>
    </row>
    <row r="945" ht="15.75" customHeight="1">
      <c r="B945" s="46"/>
      <c r="C945" s="46"/>
      <c r="D945" s="46"/>
    </row>
    <row r="946" ht="15.75" customHeight="1">
      <c r="B946" s="46"/>
      <c r="C946" s="46"/>
      <c r="D946" s="46"/>
    </row>
    <row r="947" ht="15.75" customHeight="1">
      <c r="B947" s="46"/>
      <c r="C947" s="46"/>
      <c r="D947" s="46"/>
    </row>
    <row r="948" ht="15.75" customHeight="1">
      <c r="B948" s="46"/>
      <c r="C948" s="46"/>
      <c r="D948" s="46"/>
    </row>
    <row r="949" ht="15.75" customHeight="1">
      <c r="B949" s="46"/>
      <c r="C949" s="46"/>
      <c r="D949" s="46"/>
    </row>
    <row r="950" ht="15.75" customHeight="1">
      <c r="B950" s="46"/>
      <c r="C950" s="46"/>
      <c r="D950" s="46"/>
    </row>
    <row r="951" ht="15.75" customHeight="1">
      <c r="B951" s="46"/>
      <c r="C951" s="46"/>
      <c r="D951" s="46"/>
    </row>
    <row r="952" ht="15.75" customHeight="1">
      <c r="B952" s="46"/>
      <c r="C952" s="46"/>
      <c r="D952" s="46"/>
    </row>
    <row r="953" ht="15.75" customHeight="1">
      <c r="B953" s="46"/>
      <c r="C953" s="46"/>
      <c r="D953" s="46"/>
    </row>
    <row r="954" ht="15.75" customHeight="1">
      <c r="B954" s="46"/>
      <c r="C954" s="46"/>
      <c r="D954" s="46"/>
    </row>
    <row r="955" ht="15.75" customHeight="1">
      <c r="B955" s="46"/>
      <c r="C955" s="46"/>
      <c r="D955" s="46"/>
    </row>
    <row r="956" ht="15.75" customHeight="1">
      <c r="B956" s="46"/>
      <c r="C956" s="46"/>
      <c r="D956" s="46"/>
    </row>
    <row r="957" ht="15.75" customHeight="1">
      <c r="B957" s="46"/>
      <c r="C957" s="46"/>
      <c r="D957" s="46"/>
    </row>
    <row r="958" ht="15.75" customHeight="1">
      <c r="B958" s="46"/>
      <c r="C958" s="46"/>
      <c r="D958" s="46"/>
    </row>
    <row r="959" ht="15.75" customHeight="1">
      <c r="B959" s="46"/>
      <c r="C959" s="46"/>
      <c r="D959" s="46"/>
    </row>
    <row r="960" ht="15.75" customHeight="1">
      <c r="B960" s="46"/>
      <c r="C960" s="46"/>
      <c r="D960" s="46"/>
    </row>
    <row r="961" ht="15.75" customHeight="1">
      <c r="B961" s="46"/>
      <c r="C961" s="46"/>
      <c r="D961" s="46"/>
    </row>
    <row r="962" ht="15.75" customHeight="1">
      <c r="B962" s="46"/>
      <c r="C962" s="46"/>
      <c r="D962" s="46"/>
    </row>
    <row r="963" ht="15.75" customHeight="1">
      <c r="B963" s="46"/>
      <c r="C963" s="46"/>
      <c r="D963" s="46"/>
    </row>
    <row r="964" ht="15.75" customHeight="1">
      <c r="B964" s="46"/>
      <c r="C964" s="46"/>
      <c r="D964" s="46"/>
    </row>
    <row r="965" ht="15.75" customHeight="1">
      <c r="B965" s="46"/>
      <c r="C965" s="46"/>
      <c r="D965" s="46"/>
    </row>
    <row r="966" ht="15.75" customHeight="1">
      <c r="B966" s="46"/>
      <c r="C966" s="46"/>
      <c r="D966" s="46"/>
    </row>
    <row r="967" ht="15.75" customHeight="1">
      <c r="B967" s="46"/>
      <c r="C967" s="46"/>
      <c r="D967" s="46"/>
    </row>
    <row r="968" ht="15.75" customHeight="1">
      <c r="B968" s="46"/>
      <c r="C968" s="46"/>
      <c r="D968" s="46"/>
    </row>
    <row r="969" ht="15.75" customHeight="1">
      <c r="B969" s="46"/>
      <c r="C969" s="46"/>
      <c r="D969" s="46"/>
    </row>
    <row r="970" ht="15.75" customHeight="1">
      <c r="B970" s="46"/>
      <c r="C970" s="46"/>
      <c r="D970" s="46"/>
    </row>
    <row r="971" ht="15.75" customHeight="1">
      <c r="B971" s="46"/>
      <c r="C971" s="46"/>
      <c r="D971" s="46"/>
    </row>
    <row r="972" ht="15.75" customHeight="1">
      <c r="B972" s="46"/>
      <c r="C972" s="46"/>
      <c r="D972" s="46"/>
    </row>
    <row r="973" ht="15.75" customHeight="1">
      <c r="B973" s="46"/>
      <c r="C973" s="46"/>
      <c r="D973" s="46"/>
    </row>
    <row r="974" ht="15.75" customHeight="1">
      <c r="B974" s="46"/>
      <c r="C974" s="46"/>
      <c r="D974" s="46"/>
    </row>
    <row r="975" ht="15.75" customHeight="1">
      <c r="B975" s="46"/>
      <c r="C975" s="46"/>
      <c r="D975" s="46"/>
    </row>
    <row r="976" ht="15.75" customHeight="1">
      <c r="B976" s="46"/>
      <c r="C976" s="46"/>
      <c r="D976" s="46"/>
    </row>
    <row r="977" ht="15.75" customHeight="1">
      <c r="B977" s="46"/>
      <c r="C977" s="46"/>
      <c r="D977" s="46"/>
    </row>
    <row r="978" ht="15.75" customHeight="1">
      <c r="B978" s="46"/>
      <c r="C978" s="46"/>
      <c r="D978" s="46"/>
    </row>
    <row r="979" ht="15.75" customHeight="1">
      <c r="B979" s="46"/>
      <c r="C979" s="46"/>
      <c r="D979" s="46"/>
    </row>
    <row r="980" ht="15.75" customHeight="1">
      <c r="B980" s="46"/>
      <c r="C980" s="46"/>
      <c r="D980" s="46"/>
    </row>
    <row r="981" ht="15.75" customHeight="1">
      <c r="B981" s="46"/>
      <c r="C981" s="46"/>
      <c r="D981" s="46"/>
    </row>
    <row r="982" ht="15.75" customHeight="1">
      <c r="B982" s="46"/>
      <c r="C982" s="46"/>
      <c r="D982" s="46"/>
    </row>
    <row r="983" ht="15.75" customHeight="1">
      <c r="B983" s="46"/>
      <c r="C983" s="46"/>
      <c r="D983" s="46"/>
    </row>
    <row r="984" ht="15.75" customHeight="1">
      <c r="B984" s="46"/>
      <c r="C984" s="46"/>
      <c r="D984" s="46"/>
    </row>
    <row r="985" ht="15.75" customHeight="1">
      <c r="B985" s="46"/>
      <c r="C985" s="46"/>
      <c r="D985" s="46"/>
    </row>
    <row r="986" ht="15.75" customHeight="1">
      <c r="B986" s="46"/>
      <c r="C986" s="46"/>
      <c r="D986" s="46"/>
    </row>
    <row r="987" ht="15.75" customHeight="1">
      <c r="B987" s="46"/>
      <c r="C987" s="46"/>
      <c r="D987" s="46"/>
    </row>
    <row r="988" ht="15.75" customHeight="1">
      <c r="B988" s="46"/>
      <c r="C988" s="46"/>
      <c r="D988" s="46"/>
    </row>
    <row r="989" ht="15.75" customHeight="1">
      <c r="B989" s="46"/>
      <c r="C989" s="46"/>
      <c r="D989" s="46"/>
    </row>
    <row r="990" ht="15.75" customHeight="1">
      <c r="B990" s="46"/>
      <c r="C990" s="46"/>
      <c r="D990" s="46"/>
    </row>
    <row r="991" ht="15.75" customHeight="1">
      <c r="B991" s="46"/>
      <c r="C991" s="46"/>
      <c r="D991" s="46"/>
    </row>
    <row r="992" ht="15.75" customHeight="1">
      <c r="B992" s="46"/>
      <c r="C992" s="46"/>
      <c r="D992" s="46"/>
    </row>
    <row r="993" ht="15.75" customHeight="1">
      <c r="B993" s="46"/>
      <c r="C993" s="46"/>
      <c r="D993" s="46"/>
    </row>
    <row r="994" ht="15.75" customHeight="1">
      <c r="B994" s="46"/>
      <c r="C994" s="46"/>
      <c r="D994" s="46"/>
    </row>
    <row r="995" ht="15.75" customHeight="1">
      <c r="B995" s="46"/>
      <c r="C995" s="46"/>
      <c r="D995" s="46"/>
    </row>
    <row r="996" ht="15.75" customHeight="1">
      <c r="B996" s="46"/>
      <c r="C996" s="46"/>
      <c r="D996" s="46"/>
    </row>
    <row r="997" ht="15.75" customHeight="1">
      <c r="B997" s="46"/>
      <c r="C997" s="46"/>
      <c r="D997" s="46"/>
    </row>
    <row r="998" ht="15.75" customHeight="1">
      <c r="B998" s="46"/>
      <c r="C998" s="46"/>
      <c r="D998" s="46"/>
    </row>
    <row r="999" ht="15.75" customHeight="1">
      <c r="B999" s="46"/>
      <c r="C999" s="46"/>
      <c r="D999" s="46"/>
    </row>
    <row r="1000" ht="15.75" customHeight="1">
      <c r="B1000" s="46"/>
      <c r="C1000" s="46"/>
      <c r="D1000" s="46"/>
    </row>
  </sheetData>
  <conditionalFormatting sqref="E14 E265:E1000">
    <cfRule type="cellIs" dxfId="0" priority="1" operator="equal">
      <formula>"Explain"</formula>
    </cfRule>
  </conditionalFormatting>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s>
  <printOptions gridLines="1" horizontalCentered="1"/>
  <pageMargins bottom="0.75" footer="0.0" header="0.0" left="0.7" right="0.7" top="0.75"/>
  <pageSetup fitToHeight="0" cellComments="atEnd" orientation="landscape" pageOrder="overThenDown"/>
  <drawing r:id="rId1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58BB7"/>
    <outlinePr summaryBelow="0" summaryRight="0"/>
    <pageSetUpPr/>
  </sheetPr>
  <sheetViews>
    <sheetView workbookViewId="0"/>
  </sheetViews>
  <sheetFormatPr customHeight="1" defaultColWidth="14.43" defaultRowHeight="15.0"/>
  <cols>
    <col customWidth="1" min="1" max="1" width="82.0"/>
    <col customWidth="1" min="2" max="2" width="32.43"/>
    <col customWidth="1" min="3" max="3" width="23.0"/>
    <col customWidth="1" min="4" max="4" width="42.71"/>
    <col customWidth="1" min="5" max="5" width="14.86"/>
    <col customWidth="1" min="6" max="6" width="20.43"/>
    <col customWidth="1" min="7" max="7" width="34.14"/>
  </cols>
  <sheetData>
    <row r="1" ht="15.75" customHeight="1">
      <c r="A1" s="113" t="s">
        <v>295</v>
      </c>
      <c r="B1" s="113" t="s">
        <v>296</v>
      </c>
      <c r="C1" s="114" t="s">
        <v>297</v>
      </c>
      <c r="D1" s="167" t="s">
        <v>298</v>
      </c>
      <c r="E1" s="113" t="s">
        <v>386</v>
      </c>
      <c r="F1" s="113"/>
      <c r="G1" s="168"/>
    </row>
    <row r="2" ht="30.0" customHeight="1">
      <c r="A2" s="45">
        <v>1.0</v>
      </c>
      <c r="B2" s="59" t="s">
        <v>387</v>
      </c>
      <c r="C2" s="119" t="s">
        <v>388</v>
      </c>
      <c r="D2" s="169"/>
      <c r="E2" s="170"/>
      <c r="F2" s="171"/>
      <c r="G2" s="172"/>
    </row>
    <row r="3" ht="30.0" customHeight="1">
      <c r="A3" s="45">
        <v>2.0</v>
      </c>
      <c r="B3" s="59" t="s">
        <v>317</v>
      </c>
      <c r="C3" s="124" t="s">
        <v>389</v>
      </c>
      <c r="D3" s="169"/>
      <c r="E3" s="170">
        <v>43923.0</v>
      </c>
      <c r="F3" s="171"/>
      <c r="G3" s="172"/>
    </row>
    <row r="4" ht="30.0" customHeight="1">
      <c r="A4" s="45">
        <v>3.0</v>
      </c>
      <c r="B4" s="173" t="s">
        <v>390</v>
      </c>
      <c r="C4" s="124" t="s">
        <v>391</v>
      </c>
      <c r="D4" s="169"/>
      <c r="E4" s="170">
        <v>43923.0</v>
      </c>
      <c r="F4" s="171"/>
      <c r="G4" s="172"/>
    </row>
    <row r="5" ht="30.0" customHeight="1">
      <c r="A5" s="45">
        <v>4.0</v>
      </c>
      <c r="B5" s="173" t="s">
        <v>392</v>
      </c>
      <c r="C5" s="124" t="s">
        <v>393</v>
      </c>
      <c r="D5" s="169"/>
      <c r="E5" s="170">
        <v>43923.0</v>
      </c>
      <c r="F5" s="171"/>
      <c r="G5" s="172"/>
    </row>
    <row r="6" ht="30.0" customHeight="1">
      <c r="A6" s="45">
        <v>5.0</v>
      </c>
      <c r="B6" s="173" t="s">
        <v>394</v>
      </c>
      <c r="C6" s="124" t="s">
        <v>395</v>
      </c>
      <c r="D6" s="169"/>
      <c r="E6" s="170">
        <v>43923.0</v>
      </c>
      <c r="F6" s="171"/>
      <c r="G6" s="172"/>
    </row>
    <row r="7" ht="30.0" customHeight="1">
      <c r="A7" s="45">
        <v>6.0</v>
      </c>
      <c r="B7" s="59" t="s">
        <v>307</v>
      </c>
      <c r="C7" s="124" t="s">
        <v>396</v>
      </c>
      <c r="D7" s="169"/>
      <c r="E7" s="170">
        <v>43924.0</v>
      </c>
      <c r="F7" s="171"/>
      <c r="G7" s="172"/>
    </row>
    <row r="8" ht="30.0" customHeight="1">
      <c r="A8" s="45">
        <v>7.0</v>
      </c>
      <c r="B8" s="59" t="s">
        <v>397</v>
      </c>
      <c r="C8" s="124" t="s">
        <v>398</v>
      </c>
      <c r="D8" s="169"/>
      <c r="E8" s="170">
        <v>43924.0</v>
      </c>
      <c r="F8" s="171"/>
      <c r="G8" s="172"/>
    </row>
    <row r="9" ht="30.0" customHeight="1">
      <c r="A9" s="45">
        <v>8.0</v>
      </c>
      <c r="B9" s="59" t="s">
        <v>399</v>
      </c>
      <c r="C9" s="124" t="s">
        <v>400</v>
      </c>
      <c r="D9" s="169"/>
      <c r="E9" s="170">
        <v>43924.0</v>
      </c>
      <c r="F9" s="171"/>
      <c r="G9" s="172"/>
    </row>
    <row r="10" ht="30.0" customHeight="1">
      <c r="A10" s="45">
        <v>9.0</v>
      </c>
      <c r="B10" s="173" t="s">
        <v>401</v>
      </c>
      <c r="C10" s="124" t="s">
        <v>402</v>
      </c>
      <c r="D10" s="169"/>
      <c r="E10" s="170">
        <v>43924.0</v>
      </c>
      <c r="F10" s="171"/>
      <c r="G10" s="172"/>
    </row>
    <row r="11" ht="30.0" customHeight="1">
      <c r="A11" s="45">
        <v>10.0</v>
      </c>
      <c r="B11" s="173" t="s">
        <v>403</v>
      </c>
      <c r="C11" s="124" t="s">
        <v>404</v>
      </c>
      <c r="D11" s="174">
        <v>42903.0</v>
      </c>
      <c r="E11" s="170">
        <v>43924.0</v>
      </c>
      <c r="F11" s="171"/>
      <c r="G11" s="172"/>
    </row>
    <row r="12" ht="30.0" customHeight="1">
      <c r="A12" s="45">
        <v>11.0</v>
      </c>
      <c r="B12" s="59" t="s">
        <v>405</v>
      </c>
      <c r="C12" s="124" t="s">
        <v>406</v>
      </c>
      <c r="D12" s="169"/>
      <c r="E12" s="170">
        <v>43923.0</v>
      </c>
      <c r="F12" s="171"/>
      <c r="G12" s="172"/>
    </row>
    <row r="13" ht="30.0" customHeight="1">
      <c r="A13" s="45">
        <v>12.0</v>
      </c>
      <c r="B13" s="173" t="s">
        <v>407</v>
      </c>
      <c r="C13" s="124" t="s">
        <v>408</v>
      </c>
      <c r="D13" s="169">
        <v>2019.0</v>
      </c>
      <c r="E13" s="170">
        <v>43923.0</v>
      </c>
      <c r="F13" s="171"/>
      <c r="G13" s="172"/>
    </row>
    <row r="14" ht="30.0" customHeight="1">
      <c r="A14" s="45">
        <v>13.0</v>
      </c>
      <c r="B14" s="59" t="s">
        <v>409</v>
      </c>
      <c r="C14" s="124" t="s">
        <v>410</v>
      </c>
      <c r="D14" s="169"/>
      <c r="E14" s="170">
        <v>43923.0</v>
      </c>
      <c r="F14" s="171"/>
      <c r="G14" s="172"/>
    </row>
    <row r="15" ht="30.0" customHeight="1">
      <c r="A15" s="45">
        <v>14.0</v>
      </c>
      <c r="B15" s="59" t="s">
        <v>411</v>
      </c>
      <c r="C15" s="124" t="s">
        <v>412</v>
      </c>
      <c r="D15" s="169"/>
      <c r="E15" s="170"/>
      <c r="F15" s="171"/>
      <c r="G15" s="172"/>
    </row>
    <row r="16" ht="15.75" customHeight="1">
      <c r="A16" s="127"/>
      <c r="B16" s="59"/>
      <c r="C16" s="83"/>
      <c r="D16" s="169"/>
      <c r="E16" s="170"/>
      <c r="F16" s="171"/>
      <c r="G16" s="172"/>
    </row>
    <row r="17" ht="15.75" customHeight="1">
      <c r="A17" s="175" t="s">
        <v>64</v>
      </c>
      <c r="B17" s="133" t="s">
        <v>413</v>
      </c>
      <c r="C17" s="134" t="s">
        <v>332</v>
      </c>
      <c r="D17" s="132" t="s">
        <v>333</v>
      </c>
      <c r="E17" s="136" t="s">
        <v>334</v>
      </c>
    </row>
    <row r="18" ht="49.5" customHeight="1">
      <c r="A18" s="82" t="s">
        <v>26</v>
      </c>
      <c r="B18" s="59"/>
      <c r="C18" s="83"/>
      <c r="D18" s="169"/>
      <c r="E18" s="111"/>
    </row>
    <row r="19" ht="49.5" customHeight="1">
      <c r="A19" s="85" t="s">
        <v>66</v>
      </c>
      <c r="B19" s="137" t="s">
        <v>365</v>
      </c>
      <c r="C19" s="83">
        <v>100.0</v>
      </c>
      <c r="D19" s="169" t="s">
        <v>414</v>
      </c>
      <c r="E19" s="111">
        <v>1.0</v>
      </c>
    </row>
    <row r="20" ht="49.5" customHeight="1">
      <c r="A20" s="85" t="s">
        <v>67</v>
      </c>
      <c r="B20" s="137" t="s">
        <v>365</v>
      </c>
      <c r="C20" s="83">
        <v>100.0</v>
      </c>
      <c r="D20" s="169" t="s">
        <v>415</v>
      </c>
      <c r="E20" s="111">
        <v>3.0</v>
      </c>
    </row>
    <row r="21" ht="49.5" customHeight="1">
      <c r="A21" s="85" t="s">
        <v>68</v>
      </c>
      <c r="B21" s="137" t="s">
        <v>365</v>
      </c>
      <c r="C21" s="83">
        <v>100.0</v>
      </c>
      <c r="D21" s="169" t="s">
        <v>416</v>
      </c>
      <c r="E21" s="111">
        <v>3.0</v>
      </c>
    </row>
    <row r="22" ht="49.5" customHeight="1">
      <c r="A22" s="139" t="s">
        <v>69</v>
      </c>
      <c r="B22" s="137"/>
      <c r="C22" s="87">
        <f>AVERAGE(C19:C21)</f>
        <v>100</v>
      </c>
      <c r="D22" s="169"/>
      <c r="E22" s="111"/>
    </row>
    <row r="23" ht="49.5" customHeight="1">
      <c r="A23" s="82" t="s">
        <v>27</v>
      </c>
      <c r="B23" s="137"/>
      <c r="C23" s="83"/>
      <c r="D23" s="169"/>
      <c r="E23" s="111"/>
    </row>
    <row r="24" ht="49.5" customHeight="1">
      <c r="A24" s="85" t="s">
        <v>70</v>
      </c>
      <c r="B24" s="137" t="s">
        <v>379</v>
      </c>
      <c r="C24" s="83">
        <v>0.0</v>
      </c>
      <c r="D24" s="169" t="s">
        <v>417</v>
      </c>
      <c r="E24" s="111"/>
    </row>
    <row r="25" ht="49.5" customHeight="1">
      <c r="A25" s="85" t="s">
        <v>71</v>
      </c>
      <c r="B25" s="137" t="s">
        <v>379</v>
      </c>
      <c r="C25" s="83">
        <v>0.0</v>
      </c>
      <c r="D25" s="169" t="s">
        <v>417</v>
      </c>
      <c r="E25" s="111"/>
    </row>
    <row r="26" ht="49.5" customHeight="1">
      <c r="A26" s="85" t="s">
        <v>72</v>
      </c>
      <c r="B26" s="137" t="s">
        <v>338</v>
      </c>
      <c r="C26" s="83">
        <v>0.0</v>
      </c>
      <c r="D26" s="169" t="s">
        <v>417</v>
      </c>
      <c r="E26" s="111"/>
    </row>
    <row r="27" ht="49.5" customHeight="1">
      <c r="A27" s="85" t="s">
        <v>73</v>
      </c>
      <c r="B27" s="137" t="s">
        <v>338</v>
      </c>
      <c r="C27" s="83">
        <v>0.0</v>
      </c>
      <c r="D27" s="169" t="s">
        <v>417</v>
      </c>
      <c r="E27" s="111"/>
    </row>
    <row r="28" ht="49.5" customHeight="1">
      <c r="A28" s="139" t="s">
        <v>74</v>
      </c>
      <c r="B28" s="137"/>
      <c r="C28" s="87">
        <f>AVERAGE(C24:C27)</f>
        <v>0</v>
      </c>
      <c r="D28" s="169"/>
      <c r="E28" s="111"/>
    </row>
    <row r="29" ht="49.5" customHeight="1">
      <c r="A29" s="82" t="s">
        <v>28</v>
      </c>
      <c r="B29" s="137"/>
      <c r="C29" s="83"/>
      <c r="D29" s="169"/>
      <c r="E29" s="111"/>
    </row>
    <row r="30" ht="156.75" customHeight="1">
      <c r="A30" s="85" t="s">
        <v>75</v>
      </c>
      <c r="B30" s="137" t="s">
        <v>365</v>
      </c>
      <c r="C30" s="83">
        <v>100.0</v>
      </c>
      <c r="D30" s="176" t="s">
        <v>418</v>
      </c>
      <c r="E30" s="111">
        <v>3.0</v>
      </c>
    </row>
    <row r="31" ht="162.0" customHeight="1">
      <c r="A31" s="85" t="s">
        <v>76</v>
      </c>
      <c r="B31" s="137" t="s">
        <v>419</v>
      </c>
      <c r="C31" s="83">
        <v>50.0</v>
      </c>
      <c r="D31" s="177" t="s">
        <v>420</v>
      </c>
      <c r="E31" s="111">
        <v>3.0</v>
      </c>
    </row>
    <row r="32" ht="49.5" customHeight="1">
      <c r="A32" s="85" t="s">
        <v>77</v>
      </c>
      <c r="B32" s="137" t="s">
        <v>338</v>
      </c>
      <c r="C32" s="83">
        <v>0.0</v>
      </c>
      <c r="D32" s="169" t="s">
        <v>340</v>
      </c>
      <c r="E32" s="111"/>
    </row>
    <row r="33" ht="49.5" customHeight="1">
      <c r="A33" s="85" t="s">
        <v>78</v>
      </c>
      <c r="B33" s="137" t="s">
        <v>379</v>
      </c>
      <c r="C33" s="83">
        <v>0.0</v>
      </c>
      <c r="D33" s="169" t="s">
        <v>340</v>
      </c>
      <c r="E33" s="111"/>
    </row>
    <row r="34" ht="49.5" customHeight="1">
      <c r="A34" s="85" t="s">
        <v>79</v>
      </c>
      <c r="B34" s="137" t="s">
        <v>379</v>
      </c>
      <c r="C34" s="83">
        <v>0.0</v>
      </c>
      <c r="D34" s="169" t="s">
        <v>340</v>
      </c>
      <c r="E34" s="111"/>
    </row>
    <row r="35" ht="180.0" customHeight="1">
      <c r="A35" s="85" t="s">
        <v>80</v>
      </c>
      <c r="B35" s="137" t="s">
        <v>419</v>
      </c>
      <c r="C35" s="83">
        <v>50.0</v>
      </c>
      <c r="D35" s="176" t="s">
        <v>421</v>
      </c>
      <c r="E35" s="178">
        <v>43894.0</v>
      </c>
    </row>
    <row r="36" ht="49.5" customHeight="1">
      <c r="A36" s="85" t="s">
        <v>345</v>
      </c>
      <c r="B36" s="137" t="s">
        <v>379</v>
      </c>
      <c r="C36" s="83">
        <v>0.0</v>
      </c>
      <c r="D36" s="169" t="s">
        <v>340</v>
      </c>
      <c r="E36" s="111"/>
    </row>
    <row r="37" ht="49.5" customHeight="1">
      <c r="A37" s="139" t="s">
        <v>82</v>
      </c>
      <c r="B37" s="137"/>
      <c r="C37" s="87">
        <f>AVERAGE(C30:C36)</f>
        <v>28.57142857</v>
      </c>
      <c r="D37" s="169"/>
      <c r="E37" s="111"/>
    </row>
    <row r="38" ht="49.5" customHeight="1">
      <c r="A38" s="82" t="s">
        <v>29</v>
      </c>
      <c r="B38" s="137"/>
      <c r="C38" s="83"/>
      <c r="D38" s="169"/>
      <c r="E38" s="111"/>
    </row>
    <row r="39" ht="49.5" customHeight="1">
      <c r="A39" s="85" t="s">
        <v>83</v>
      </c>
      <c r="B39" s="137" t="s">
        <v>379</v>
      </c>
      <c r="C39" s="83">
        <v>0.0</v>
      </c>
      <c r="D39" s="169" t="s">
        <v>340</v>
      </c>
      <c r="E39" s="111"/>
    </row>
    <row r="40" ht="49.5" customHeight="1">
      <c r="A40" s="85" t="s">
        <v>84</v>
      </c>
      <c r="B40" s="137" t="s">
        <v>379</v>
      </c>
      <c r="C40" s="83">
        <v>0.0</v>
      </c>
      <c r="D40" s="169" t="s">
        <v>340</v>
      </c>
      <c r="E40" s="111"/>
    </row>
    <row r="41" ht="49.5" customHeight="1">
      <c r="A41" s="85" t="s">
        <v>85</v>
      </c>
      <c r="B41" s="137" t="s">
        <v>379</v>
      </c>
      <c r="C41" s="83">
        <v>0.0</v>
      </c>
      <c r="D41" s="169" t="s">
        <v>340</v>
      </c>
      <c r="E41" s="111"/>
    </row>
    <row r="42" ht="49.5" customHeight="1">
      <c r="A42" s="139" t="s">
        <v>86</v>
      </c>
      <c r="B42" s="137"/>
      <c r="C42" s="87">
        <f>AVERAGE(C39:C41)</f>
        <v>0</v>
      </c>
      <c r="D42" s="169"/>
      <c r="E42" s="111"/>
    </row>
    <row r="43" ht="49.5" customHeight="1">
      <c r="A43" s="82" t="s">
        <v>30</v>
      </c>
      <c r="B43" s="137"/>
      <c r="C43" s="83"/>
      <c r="D43" s="169"/>
      <c r="E43" s="111"/>
    </row>
    <row r="44" ht="49.5" customHeight="1">
      <c r="A44" s="85" t="s">
        <v>87</v>
      </c>
      <c r="B44" s="137" t="s">
        <v>379</v>
      </c>
      <c r="C44" s="83">
        <v>0.0</v>
      </c>
      <c r="D44" s="169" t="s">
        <v>340</v>
      </c>
      <c r="E44" s="111"/>
    </row>
    <row r="45" ht="49.5" customHeight="1">
      <c r="A45" s="85" t="s">
        <v>88</v>
      </c>
      <c r="B45" s="137" t="s">
        <v>379</v>
      </c>
      <c r="C45" s="83">
        <v>0.0</v>
      </c>
      <c r="D45" s="169" t="s">
        <v>340</v>
      </c>
      <c r="E45" s="111"/>
    </row>
    <row r="46" ht="49.5" customHeight="1">
      <c r="A46" s="85" t="s">
        <v>89</v>
      </c>
      <c r="B46" s="137" t="s">
        <v>379</v>
      </c>
      <c r="C46" s="83">
        <v>0.0</v>
      </c>
      <c r="D46" s="169" t="s">
        <v>340</v>
      </c>
      <c r="E46" s="111"/>
    </row>
    <row r="47" ht="49.5" customHeight="1">
      <c r="A47" s="85" t="s">
        <v>90</v>
      </c>
      <c r="B47" s="137" t="s">
        <v>379</v>
      </c>
      <c r="C47" s="83">
        <v>0.0</v>
      </c>
      <c r="D47" s="169" t="s">
        <v>340</v>
      </c>
      <c r="E47" s="111"/>
    </row>
    <row r="48" ht="49.5" customHeight="1">
      <c r="A48" s="85" t="s">
        <v>347</v>
      </c>
      <c r="B48" s="137" t="s">
        <v>379</v>
      </c>
      <c r="C48" s="83">
        <v>0.0</v>
      </c>
      <c r="D48" s="169" t="s">
        <v>340</v>
      </c>
      <c r="E48" s="111"/>
    </row>
    <row r="49" ht="49.5" customHeight="1">
      <c r="A49" s="85" t="s">
        <v>92</v>
      </c>
      <c r="B49" s="137" t="s">
        <v>379</v>
      </c>
      <c r="C49" s="83">
        <v>0.0</v>
      </c>
      <c r="D49" s="169" t="s">
        <v>340</v>
      </c>
      <c r="E49" s="111"/>
    </row>
    <row r="50" ht="49.5" customHeight="1">
      <c r="A50" s="85" t="s">
        <v>93</v>
      </c>
      <c r="B50" s="137" t="s">
        <v>379</v>
      </c>
      <c r="C50" s="83">
        <v>0.0</v>
      </c>
      <c r="D50" s="169" t="s">
        <v>340</v>
      </c>
      <c r="E50" s="111"/>
    </row>
    <row r="51" ht="49.5" customHeight="1">
      <c r="A51" s="85" t="s">
        <v>94</v>
      </c>
      <c r="B51" s="137" t="s">
        <v>379</v>
      </c>
      <c r="C51" s="83">
        <v>0.0</v>
      </c>
      <c r="D51" s="169" t="s">
        <v>340</v>
      </c>
      <c r="E51" s="111"/>
    </row>
    <row r="52" ht="49.5" customHeight="1">
      <c r="A52" s="85" t="s">
        <v>95</v>
      </c>
      <c r="B52" s="137" t="s">
        <v>379</v>
      </c>
      <c r="C52" s="83">
        <v>0.0</v>
      </c>
      <c r="D52" s="169" t="s">
        <v>340</v>
      </c>
      <c r="E52" s="111"/>
    </row>
    <row r="53" ht="49.5" customHeight="1">
      <c r="A53" s="85" t="s">
        <v>96</v>
      </c>
      <c r="B53" s="137" t="s">
        <v>379</v>
      </c>
      <c r="C53" s="83">
        <v>0.0</v>
      </c>
      <c r="D53" s="169" t="s">
        <v>340</v>
      </c>
      <c r="E53" s="111"/>
    </row>
    <row r="54" ht="49.5" customHeight="1">
      <c r="A54" s="85" t="s">
        <v>97</v>
      </c>
      <c r="B54" s="137" t="s">
        <v>379</v>
      </c>
      <c r="C54" s="83">
        <v>0.0</v>
      </c>
      <c r="D54" s="169" t="s">
        <v>340</v>
      </c>
      <c r="E54" s="111"/>
    </row>
    <row r="55" ht="49.5" customHeight="1">
      <c r="A55" s="85" t="s">
        <v>98</v>
      </c>
      <c r="B55" s="137" t="s">
        <v>379</v>
      </c>
      <c r="C55" s="83">
        <v>0.0</v>
      </c>
      <c r="D55" s="169" t="s">
        <v>340</v>
      </c>
      <c r="E55" s="111"/>
    </row>
    <row r="56" ht="49.5" customHeight="1">
      <c r="A56" s="139" t="s">
        <v>99</v>
      </c>
      <c r="B56" s="137"/>
      <c r="C56" s="87">
        <f>AVERAGE(C44:C55)</f>
        <v>0</v>
      </c>
      <c r="D56" s="169"/>
      <c r="E56" s="111"/>
    </row>
    <row r="57" ht="49.5" customHeight="1">
      <c r="A57" s="82" t="s">
        <v>31</v>
      </c>
      <c r="B57" s="137"/>
      <c r="C57" s="83"/>
      <c r="D57" s="169"/>
      <c r="E57" s="111"/>
    </row>
    <row r="58" ht="49.5" customHeight="1">
      <c r="A58" s="85" t="s">
        <v>100</v>
      </c>
      <c r="B58" s="137" t="s">
        <v>379</v>
      </c>
      <c r="C58" s="83">
        <v>0.0</v>
      </c>
      <c r="D58" s="169" t="s">
        <v>340</v>
      </c>
      <c r="E58" s="111"/>
    </row>
    <row r="59" ht="49.5" customHeight="1">
      <c r="A59" s="85" t="s">
        <v>101</v>
      </c>
      <c r="B59" s="137" t="s">
        <v>379</v>
      </c>
      <c r="C59" s="83">
        <v>0.0</v>
      </c>
      <c r="D59" s="169" t="s">
        <v>340</v>
      </c>
      <c r="E59" s="111"/>
    </row>
    <row r="60" ht="49.5" customHeight="1">
      <c r="A60" s="85" t="s">
        <v>102</v>
      </c>
      <c r="B60" s="137" t="s">
        <v>379</v>
      </c>
      <c r="C60" s="83">
        <v>0.0</v>
      </c>
      <c r="D60" s="169" t="s">
        <v>340</v>
      </c>
      <c r="E60" s="111"/>
    </row>
    <row r="61" ht="49.5" customHeight="1">
      <c r="A61" s="85" t="s">
        <v>103</v>
      </c>
      <c r="B61" s="137" t="s">
        <v>379</v>
      </c>
      <c r="C61" s="83">
        <v>0.0</v>
      </c>
      <c r="D61" s="169" t="s">
        <v>340</v>
      </c>
      <c r="E61" s="111"/>
    </row>
    <row r="62" ht="49.5" customHeight="1">
      <c r="A62" s="85" t="s">
        <v>104</v>
      </c>
      <c r="B62" s="137" t="s">
        <v>379</v>
      </c>
      <c r="C62" s="83">
        <v>0.0</v>
      </c>
      <c r="D62" s="169" t="s">
        <v>340</v>
      </c>
      <c r="E62" s="111"/>
    </row>
    <row r="63" ht="49.5" customHeight="1">
      <c r="A63" s="85" t="s">
        <v>105</v>
      </c>
      <c r="B63" s="137" t="s">
        <v>379</v>
      </c>
      <c r="C63" s="83">
        <v>0.0</v>
      </c>
      <c r="D63" s="169" t="s">
        <v>340</v>
      </c>
      <c r="E63" s="111"/>
    </row>
    <row r="64" ht="49.5" customHeight="1">
      <c r="A64" s="85" t="s">
        <v>106</v>
      </c>
      <c r="B64" s="137" t="s">
        <v>379</v>
      </c>
      <c r="C64" s="83">
        <v>0.0</v>
      </c>
      <c r="D64" s="169" t="s">
        <v>340</v>
      </c>
      <c r="E64" s="111"/>
    </row>
    <row r="65" ht="49.5" customHeight="1">
      <c r="A65" s="85" t="s">
        <v>107</v>
      </c>
      <c r="B65" s="137" t="s">
        <v>379</v>
      </c>
      <c r="C65" s="83">
        <v>0.0</v>
      </c>
      <c r="D65" s="169" t="s">
        <v>340</v>
      </c>
      <c r="E65" s="111"/>
    </row>
    <row r="66" ht="49.5" customHeight="1">
      <c r="A66" s="85" t="s">
        <v>108</v>
      </c>
      <c r="B66" s="137" t="s">
        <v>379</v>
      </c>
      <c r="C66" s="83">
        <v>0.0</v>
      </c>
      <c r="D66" s="169" t="s">
        <v>340</v>
      </c>
      <c r="E66" s="111"/>
    </row>
    <row r="67" ht="49.5" customHeight="1">
      <c r="A67" s="85" t="s">
        <v>109</v>
      </c>
      <c r="B67" s="137" t="s">
        <v>379</v>
      </c>
      <c r="C67" s="83">
        <v>0.0</v>
      </c>
      <c r="D67" s="169" t="s">
        <v>340</v>
      </c>
      <c r="E67" s="111"/>
    </row>
    <row r="68" ht="49.5" customHeight="1">
      <c r="A68" s="139" t="s">
        <v>110</v>
      </c>
      <c r="B68" s="137"/>
      <c r="C68" s="87">
        <f>AVERAGE(C58:C67)</f>
        <v>0</v>
      </c>
      <c r="D68" s="169"/>
      <c r="E68" s="111"/>
    </row>
    <row r="69" ht="49.5" customHeight="1">
      <c r="A69" s="82" t="s">
        <v>32</v>
      </c>
      <c r="B69" s="137"/>
      <c r="C69" s="83"/>
      <c r="D69" s="169"/>
      <c r="E69" s="111"/>
    </row>
    <row r="70" ht="49.5" customHeight="1">
      <c r="A70" s="85" t="s">
        <v>111</v>
      </c>
      <c r="B70" s="137" t="s">
        <v>379</v>
      </c>
      <c r="C70" s="83">
        <v>0.0</v>
      </c>
      <c r="D70" s="169" t="s">
        <v>340</v>
      </c>
      <c r="E70" s="111"/>
    </row>
    <row r="71" ht="49.5" customHeight="1">
      <c r="A71" s="85" t="s">
        <v>112</v>
      </c>
      <c r="B71" s="137" t="s">
        <v>379</v>
      </c>
      <c r="C71" s="83">
        <v>0.0</v>
      </c>
      <c r="D71" s="169" t="s">
        <v>340</v>
      </c>
      <c r="E71" s="111"/>
    </row>
    <row r="72" ht="49.5" customHeight="1">
      <c r="A72" s="85" t="s">
        <v>113</v>
      </c>
      <c r="B72" s="137" t="s">
        <v>379</v>
      </c>
      <c r="C72" s="83">
        <v>0.0</v>
      </c>
      <c r="D72" s="169" t="s">
        <v>340</v>
      </c>
      <c r="E72" s="111"/>
    </row>
    <row r="73" ht="49.5" customHeight="1">
      <c r="A73" s="85" t="s">
        <v>114</v>
      </c>
      <c r="B73" s="137" t="s">
        <v>379</v>
      </c>
      <c r="C73" s="83">
        <v>0.0</v>
      </c>
      <c r="D73" s="169" t="s">
        <v>340</v>
      </c>
      <c r="E73" s="111"/>
    </row>
    <row r="74" ht="49.5" customHeight="1">
      <c r="A74" s="85" t="s">
        <v>115</v>
      </c>
      <c r="B74" s="137" t="s">
        <v>379</v>
      </c>
      <c r="C74" s="83">
        <v>0.0</v>
      </c>
      <c r="D74" s="169" t="s">
        <v>340</v>
      </c>
      <c r="E74" s="111"/>
    </row>
    <row r="75" ht="49.5" customHeight="1">
      <c r="A75" s="85" t="s">
        <v>116</v>
      </c>
      <c r="B75" s="137" t="s">
        <v>379</v>
      </c>
      <c r="C75" s="83">
        <v>0.0</v>
      </c>
      <c r="D75" s="169" t="s">
        <v>340</v>
      </c>
      <c r="E75" s="111"/>
    </row>
    <row r="76" ht="49.5" customHeight="1">
      <c r="A76" s="85" t="s">
        <v>117</v>
      </c>
      <c r="B76" s="137" t="s">
        <v>379</v>
      </c>
      <c r="C76" s="83">
        <v>0.0</v>
      </c>
      <c r="D76" s="169" t="s">
        <v>340</v>
      </c>
      <c r="E76" s="111"/>
    </row>
    <row r="77" ht="49.5" customHeight="1">
      <c r="A77" s="85" t="s">
        <v>118</v>
      </c>
      <c r="B77" s="137" t="s">
        <v>379</v>
      </c>
      <c r="C77" s="83">
        <v>0.0</v>
      </c>
      <c r="D77" s="169" t="s">
        <v>340</v>
      </c>
      <c r="E77" s="111"/>
    </row>
    <row r="78" ht="49.5" customHeight="1">
      <c r="A78" s="85" t="s">
        <v>119</v>
      </c>
      <c r="B78" s="137" t="s">
        <v>379</v>
      </c>
      <c r="C78" s="83">
        <v>0.0</v>
      </c>
      <c r="D78" s="169" t="s">
        <v>340</v>
      </c>
      <c r="E78" s="111"/>
    </row>
    <row r="79" ht="49.5" customHeight="1">
      <c r="A79" s="85" t="s">
        <v>120</v>
      </c>
      <c r="B79" s="137" t="s">
        <v>379</v>
      </c>
      <c r="C79" s="83">
        <v>0.0</v>
      </c>
      <c r="D79" s="169" t="s">
        <v>340</v>
      </c>
      <c r="E79" s="111"/>
    </row>
    <row r="80" ht="49.5" customHeight="1">
      <c r="A80" s="139" t="s">
        <v>121</v>
      </c>
      <c r="B80" s="137"/>
      <c r="C80" s="87">
        <f>AVERAGE(C70:C79)</f>
        <v>0</v>
      </c>
      <c r="D80" s="169"/>
      <c r="E80" s="111"/>
    </row>
    <row r="81" ht="49.5" customHeight="1">
      <c r="A81" s="82" t="s">
        <v>122</v>
      </c>
      <c r="B81" s="137"/>
      <c r="C81" s="83"/>
      <c r="D81" s="169"/>
      <c r="E81" s="111"/>
    </row>
    <row r="82" ht="49.5" customHeight="1">
      <c r="A82" s="85" t="s">
        <v>123</v>
      </c>
      <c r="B82" s="137" t="s">
        <v>379</v>
      </c>
      <c r="C82" s="83">
        <v>0.0</v>
      </c>
      <c r="D82" s="169" t="s">
        <v>340</v>
      </c>
      <c r="E82" s="111"/>
    </row>
    <row r="83" ht="49.5" customHeight="1">
      <c r="A83" s="85" t="s">
        <v>124</v>
      </c>
      <c r="B83" s="137" t="s">
        <v>379</v>
      </c>
      <c r="C83" s="83">
        <v>0.0</v>
      </c>
      <c r="D83" s="169" t="s">
        <v>340</v>
      </c>
      <c r="E83" s="111"/>
    </row>
    <row r="84" ht="49.5" customHeight="1">
      <c r="A84" s="85" t="s">
        <v>125</v>
      </c>
      <c r="B84" s="137" t="s">
        <v>379</v>
      </c>
      <c r="C84" s="83">
        <v>0.0</v>
      </c>
      <c r="D84" s="169" t="s">
        <v>340</v>
      </c>
      <c r="E84" s="111"/>
    </row>
    <row r="85" ht="49.5" customHeight="1">
      <c r="A85" s="85" t="s">
        <v>126</v>
      </c>
      <c r="B85" s="137" t="s">
        <v>379</v>
      </c>
      <c r="C85" s="83">
        <v>0.0</v>
      </c>
      <c r="D85" s="169" t="s">
        <v>340</v>
      </c>
      <c r="E85" s="111"/>
    </row>
    <row r="86" ht="49.5" customHeight="1">
      <c r="A86" s="139" t="s">
        <v>127</v>
      </c>
      <c r="B86" s="137"/>
      <c r="C86" s="87">
        <f>AVERAGE(C82:C85)</f>
        <v>0</v>
      </c>
      <c r="D86" s="169"/>
      <c r="E86" s="111"/>
    </row>
    <row r="87" ht="49.5" customHeight="1">
      <c r="A87" s="82" t="s">
        <v>128</v>
      </c>
      <c r="B87" s="137"/>
      <c r="C87" s="83"/>
      <c r="D87" s="169"/>
      <c r="E87" s="111"/>
    </row>
    <row r="88" ht="271.5" customHeight="1">
      <c r="A88" s="85" t="s">
        <v>129</v>
      </c>
      <c r="B88" s="137" t="s">
        <v>422</v>
      </c>
      <c r="C88" s="83">
        <v>50.0</v>
      </c>
      <c r="D88" s="179" t="s">
        <v>423</v>
      </c>
      <c r="E88" s="111" t="s">
        <v>424</v>
      </c>
    </row>
    <row r="89" ht="49.5" customHeight="1">
      <c r="A89" s="139" t="s">
        <v>130</v>
      </c>
      <c r="B89" s="137"/>
      <c r="C89" s="87">
        <f>AVERAGE(C88)</f>
        <v>50</v>
      </c>
      <c r="D89" s="180"/>
      <c r="E89" s="178"/>
    </row>
    <row r="90" ht="49.5" customHeight="1">
      <c r="A90" s="142" t="s">
        <v>351</v>
      </c>
      <c r="B90" s="143"/>
      <c r="C90" s="144">
        <f>AVERAGE(C89,C86,C80,C68,C56,C42,C37,C28,C22)</f>
        <v>19.84126984</v>
      </c>
      <c r="D90" s="180"/>
      <c r="E90" s="178"/>
    </row>
    <row r="91" ht="49.5" customHeight="1">
      <c r="A91" s="92" t="s">
        <v>132</v>
      </c>
      <c r="B91" s="137"/>
      <c r="C91" s="83"/>
      <c r="D91" s="169"/>
      <c r="E91" s="111"/>
    </row>
    <row r="92" ht="97.5" customHeight="1">
      <c r="A92" s="93" t="s">
        <v>425</v>
      </c>
      <c r="B92" s="137" t="s">
        <v>338</v>
      </c>
      <c r="C92" s="83">
        <v>0.0</v>
      </c>
      <c r="D92" s="169" t="s">
        <v>426</v>
      </c>
      <c r="E92" s="111"/>
    </row>
    <row r="93" ht="49.5" customHeight="1">
      <c r="A93" s="93" t="s">
        <v>134</v>
      </c>
      <c r="B93" s="137" t="s">
        <v>338</v>
      </c>
      <c r="C93" s="83">
        <v>0.0</v>
      </c>
      <c r="D93" s="169" t="s">
        <v>427</v>
      </c>
      <c r="E93" s="111"/>
    </row>
    <row r="94" ht="49.5" customHeight="1">
      <c r="A94" s="93" t="s">
        <v>135</v>
      </c>
      <c r="B94" s="137" t="s">
        <v>338</v>
      </c>
      <c r="C94" s="83">
        <v>0.0</v>
      </c>
      <c r="D94" s="169" t="s">
        <v>427</v>
      </c>
      <c r="E94" s="111"/>
    </row>
    <row r="95" ht="49.5" customHeight="1">
      <c r="A95" s="146" t="s">
        <v>136</v>
      </c>
      <c r="B95" s="137"/>
      <c r="C95" s="95">
        <f>AVERAGE(C92:C94)</f>
        <v>0</v>
      </c>
      <c r="D95" s="169"/>
      <c r="E95" s="111"/>
    </row>
    <row r="96" ht="49.5" customHeight="1">
      <c r="A96" s="92" t="s">
        <v>137</v>
      </c>
      <c r="B96" s="137"/>
      <c r="C96" s="83"/>
      <c r="D96" s="169"/>
      <c r="E96" s="111"/>
    </row>
    <row r="97" ht="49.5" customHeight="1">
      <c r="A97" s="93" t="s">
        <v>138</v>
      </c>
      <c r="B97" s="137" t="s">
        <v>379</v>
      </c>
      <c r="C97" s="83">
        <v>0.0</v>
      </c>
      <c r="D97" s="169" t="s">
        <v>340</v>
      </c>
      <c r="E97" s="111"/>
    </row>
    <row r="98" ht="49.5" customHeight="1">
      <c r="A98" s="93" t="s">
        <v>139</v>
      </c>
      <c r="B98" s="137" t="s">
        <v>379</v>
      </c>
      <c r="C98" s="83">
        <v>0.0</v>
      </c>
      <c r="D98" s="169" t="s">
        <v>340</v>
      </c>
      <c r="E98" s="111"/>
    </row>
    <row r="99" ht="49.5" customHeight="1">
      <c r="A99" s="93" t="s">
        <v>140</v>
      </c>
      <c r="B99" s="137" t="s">
        <v>379</v>
      </c>
      <c r="C99" s="83">
        <v>0.0</v>
      </c>
      <c r="D99" s="169" t="s">
        <v>340</v>
      </c>
      <c r="E99" s="111"/>
    </row>
    <row r="100" ht="49.5" customHeight="1">
      <c r="A100" s="93" t="s">
        <v>141</v>
      </c>
      <c r="B100" s="137" t="s">
        <v>379</v>
      </c>
      <c r="C100" s="83">
        <v>0.0</v>
      </c>
      <c r="D100" s="169" t="s">
        <v>340</v>
      </c>
      <c r="E100" s="111"/>
    </row>
    <row r="101" ht="49.5" customHeight="1">
      <c r="A101" s="146" t="s">
        <v>142</v>
      </c>
      <c r="B101" s="137"/>
      <c r="C101" s="95">
        <f>AVERAGE(C97:C100)</f>
        <v>0</v>
      </c>
      <c r="D101" s="169"/>
      <c r="E101" s="111"/>
    </row>
    <row r="102" ht="49.5" customHeight="1">
      <c r="A102" s="92" t="s">
        <v>143</v>
      </c>
      <c r="B102" s="137"/>
      <c r="C102" s="83"/>
      <c r="D102" s="169"/>
      <c r="E102" s="111"/>
    </row>
    <row r="103" ht="222.0" customHeight="1">
      <c r="A103" s="93" t="s">
        <v>144</v>
      </c>
      <c r="B103" s="137" t="s">
        <v>343</v>
      </c>
      <c r="C103" s="83">
        <v>50.0</v>
      </c>
      <c r="D103" s="181" t="s">
        <v>428</v>
      </c>
      <c r="E103" s="178">
        <v>43904.0</v>
      </c>
    </row>
    <row r="104" ht="49.5" customHeight="1">
      <c r="A104" s="93" t="s">
        <v>145</v>
      </c>
      <c r="B104" s="137" t="s">
        <v>379</v>
      </c>
      <c r="C104" s="83">
        <v>0.0</v>
      </c>
      <c r="D104" s="169" t="s">
        <v>340</v>
      </c>
      <c r="E104" s="111"/>
    </row>
    <row r="105" ht="49.5" customHeight="1">
      <c r="A105" s="93" t="s">
        <v>146</v>
      </c>
      <c r="B105" s="137" t="s">
        <v>379</v>
      </c>
      <c r="C105" s="83">
        <v>0.0</v>
      </c>
      <c r="D105" s="169" t="s">
        <v>340</v>
      </c>
      <c r="E105" s="111"/>
    </row>
    <row r="106" ht="49.5" customHeight="1">
      <c r="A106" s="146" t="s">
        <v>429</v>
      </c>
      <c r="B106" s="137"/>
      <c r="C106" s="95">
        <f>AVERAGE(C103:C105)</f>
        <v>16.66666667</v>
      </c>
      <c r="D106" s="169"/>
      <c r="E106" s="111"/>
    </row>
    <row r="107" ht="49.5" customHeight="1">
      <c r="A107" s="92" t="s">
        <v>148</v>
      </c>
      <c r="B107" s="137"/>
      <c r="C107" s="83"/>
      <c r="D107" s="169"/>
      <c r="E107" s="111"/>
    </row>
    <row r="108" ht="49.5" customHeight="1">
      <c r="A108" s="93" t="s">
        <v>149</v>
      </c>
      <c r="B108" s="137" t="s">
        <v>379</v>
      </c>
      <c r="C108" s="83">
        <v>0.0</v>
      </c>
      <c r="D108" s="169" t="s">
        <v>340</v>
      </c>
      <c r="E108" s="111"/>
    </row>
    <row r="109" ht="49.5" customHeight="1">
      <c r="A109" s="93" t="s">
        <v>150</v>
      </c>
      <c r="B109" s="137" t="s">
        <v>379</v>
      </c>
      <c r="C109" s="83">
        <v>0.0</v>
      </c>
      <c r="D109" s="169" t="s">
        <v>340</v>
      </c>
      <c r="E109" s="111"/>
    </row>
    <row r="110" ht="49.5" customHeight="1">
      <c r="A110" s="93" t="s">
        <v>151</v>
      </c>
      <c r="B110" s="137" t="s">
        <v>379</v>
      </c>
      <c r="C110" s="83">
        <v>0.0</v>
      </c>
      <c r="D110" s="169" t="s">
        <v>340</v>
      </c>
      <c r="E110" s="111"/>
    </row>
    <row r="111" ht="49.5" customHeight="1">
      <c r="A111" s="93" t="s">
        <v>152</v>
      </c>
      <c r="B111" s="137" t="s">
        <v>379</v>
      </c>
      <c r="C111" s="83">
        <v>0.0</v>
      </c>
      <c r="D111" s="169" t="s">
        <v>340</v>
      </c>
      <c r="E111" s="111"/>
    </row>
    <row r="112" ht="49.5" customHeight="1">
      <c r="A112" s="93" t="s">
        <v>153</v>
      </c>
      <c r="B112" s="137" t="s">
        <v>379</v>
      </c>
      <c r="C112" s="83">
        <v>0.0</v>
      </c>
      <c r="D112" s="169" t="s">
        <v>340</v>
      </c>
      <c r="E112" s="178"/>
    </row>
    <row r="113" ht="49.5" customHeight="1">
      <c r="A113" s="146" t="s">
        <v>430</v>
      </c>
      <c r="B113" s="137"/>
      <c r="C113" s="95">
        <f>AVERAGE(C108:C112)</f>
        <v>0</v>
      </c>
      <c r="D113" s="169"/>
      <c r="E113" s="111"/>
    </row>
    <row r="114" ht="49.5" customHeight="1">
      <c r="A114" s="92" t="s">
        <v>155</v>
      </c>
      <c r="B114" s="137"/>
      <c r="C114" s="83"/>
      <c r="D114" s="169"/>
      <c r="E114" s="111"/>
    </row>
    <row r="115" ht="49.5" customHeight="1">
      <c r="A115" s="93" t="s">
        <v>156</v>
      </c>
      <c r="B115" s="137" t="s">
        <v>379</v>
      </c>
      <c r="C115" s="83">
        <v>0.0</v>
      </c>
      <c r="D115" s="169" t="s">
        <v>340</v>
      </c>
      <c r="E115" s="111"/>
    </row>
    <row r="116" ht="49.5" customHeight="1">
      <c r="A116" s="93" t="s">
        <v>157</v>
      </c>
      <c r="B116" s="137" t="s">
        <v>379</v>
      </c>
      <c r="C116" s="83">
        <v>0.0</v>
      </c>
      <c r="D116" s="169" t="s">
        <v>340</v>
      </c>
      <c r="E116" s="111"/>
    </row>
    <row r="117" ht="49.5" customHeight="1">
      <c r="A117" s="93" t="s">
        <v>158</v>
      </c>
      <c r="B117" s="137" t="s">
        <v>379</v>
      </c>
      <c r="C117" s="83">
        <v>0.0</v>
      </c>
      <c r="D117" s="169" t="s">
        <v>340</v>
      </c>
      <c r="E117" s="111"/>
    </row>
    <row r="118" ht="49.5" customHeight="1">
      <c r="A118" s="93" t="s">
        <v>159</v>
      </c>
      <c r="B118" s="137" t="s">
        <v>379</v>
      </c>
      <c r="C118" s="83">
        <v>0.0</v>
      </c>
      <c r="D118" s="169" t="s">
        <v>340</v>
      </c>
      <c r="E118" s="111"/>
    </row>
    <row r="119" ht="49.5" customHeight="1">
      <c r="A119" s="146" t="s">
        <v>431</v>
      </c>
      <c r="B119" s="137"/>
      <c r="C119" s="95">
        <f>AVERAGE(C115:C118)</f>
        <v>0</v>
      </c>
      <c r="D119" s="169"/>
      <c r="E119" s="111"/>
    </row>
    <row r="120" ht="49.5" customHeight="1">
      <c r="A120" s="92" t="s">
        <v>161</v>
      </c>
      <c r="B120" s="137"/>
      <c r="C120" s="83"/>
      <c r="D120" s="169"/>
      <c r="E120" s="111"/>
    </row>
    <row r="121" ht="49.5" customHeight="1">
      <c r="A121" s="93" t="s">
        <v>162</v>
      </c>
      <c r="B121" s="137" t="s">
        <v>379</v>
      </c>
      <c r="C121" s="83">
        <v>0.0</v>
      </c>
      <c r="D121" s="169"/>
      <c r="E121" s="111"/>
    </row>
    <row r="122" ht="211.5" customHeight="1">
      <c r="A122" s="93" t="s">
        <v>163</v>
      </c>
      <c r="B122" s="137" t="s">
        <v>419</v>
      </c>
      <c r="C122" s="83">
        <v>50.0</v>
      </c>
      <c r="D122" s="180" t="s">
        <v>432</v>
      </c>
      <c r="E122" s="178">
        <v>43904.0</v>
      </c>
    </row>
    <row r="123" ht="49.5" customHeight="1">
      <c r="A123" s="93" t="s">
        <v>164</v>
      </c>
      <c r="B123" s="137" t="s">
        <v>379</v>
      </c>
      <c r="C123" s="83">
        <v>0.0</v>
      </c>
      <c r="D123" s="182"/>
      <c r="E123" s="111"/>
    </row>
    <row r="124" ht="49.5" customHeight="1">
      <c r="A124" s="93" t="s">
        <v>165</v>
      </c>
      <c r="B124" s="137" t="s">
        <v>379</v>
      </c>
      <c r="C124" s="83">
        <v>0.0</v>
      </c>
      <c r="D124" s="169"/>
      <c r="E124" s="111"/>
    </row>
    <row r="125" ht="49.5" customHeight="1">
      <c r="A125" s="146" t="s">
        <v>433</v>
      </c>
      <c r="B125" s="137"/>
      <c r="C125" s="95">
        <f>AVERAGE(C121:C124)</f>
        <v>12.5</v>
      </c>
      <c r="D125" s="169"/>
      <c r="E125" s="111"/>
    </row>
    <row r="126" ht="49.5" customHeight="1">
      <c r="A126" s="92" t="s">
        <v>167</v>
      </c>
      <c r="B126" s="137"/>
      <c r="C126" s="83"/>
      <c r="D126" s="169"/>
      <c r="E126" s="111"/>
    </row>
    <row r="127" ht="235.5" customHeight="1">
      <c r="A127" s="93" t="s">
        <v>168</v>
      </c>
      <c r="B127" s="137" t="s">
        <v>419</v>
      </c>
      <c r="C127" s="83">
        <v>50.0</v>
      </c>
      <c r="D127" s="183" t="s">
        <v>434</v>
      </c>
      <c r="E127" s="111">
        <v>3.0</v>
      </c>
    </row>
    <row r="128" ht="49.5" customHeight="1">
      <c r="A128" s="93" t="s">
        <v>169</v>
      </c>
      <c r="B128" s="137" t="s">
        <v>379</v>
      </c>
      <c r="C128" s="83">
        <v>0.0</v>
      </c>
      <c r="D128" s="169"/>
      <c r="E128" s="111"/>
    </row>
    <row r="129" ht="49.5" customHeight="1">
      <c r="A129" s="93" t="s">
        <v>170</v>
      </c>
      <c r="B129" s="137" t="s">
        <v>379</v>
      </c>
      <c r="C129" s="83">
        <v>0.0</v>
      </c>
      <c r="D129" s="169"/>
      <c r="E129" s="111"/>
    </row>
    <row r="130" ht="127.5" customHeight="1">
      <c r="A130" s="93" t="s">
        <v>171</v>
      </c>
      <c r="B130" s="137" t="s">
        <v>365</v>
      </c>
      <c r="C130" s="83">
        <v>100.0</v>
      </c>
      <c r="D130" s="184" t="s">
        <v>435</v>
      </c>
      <c r="E130" s="111">
        <v>3.0</v>
      </c>
    </row>
    <row r="131" ht="49.5" customHeight="1">
      <c r="A131" s="93" t="s">
        <v>172</v>
      </c>
      <c r="B131" s="137" t="s">
        <v>379</v>
      </c>
      <c r="C131" s="83">
        <v>0.0</v>
      </c>
      <c r="D131" s="169"/>
      <c r="E131" s="111"/>
    </row>
    <row r="132" ht="49.5" customHeight="1">
      <c r="A132" s="146" t="s">
        <v>436</v>
      </c>
      <c r="B132" s="137"/>
      <c r="C132" s="95">
        <f>AVERAGE(C127:C131)</f>
        <v>30</v>
      </c>
      <c r="D132" s="169"/>
      <c r="E132" s="111"/>
    </row>
    <row r="133" ht="49.5" customHeight="1">
      <c r="A133" s="92" t="s">
        <v>174</v>
      </c>
      <c r="B133" s="137"/>
      <c r="C133" s="83"/>
      <c r="D133" s="169"/>
      <c r="E133" s="111"/>
    </row>
    <row r="134" ht="151.5" customHeight="1">
      <c r="A134" s="93" t="s">
        <v>175</v>
      </c>
      <c r="B134" s="137" t="s">
        <v>419</v>
      </c>
      <c r="C134" s="83">
        <v>50.0</v>
      </c>
      <c r="D134" s="169" t="s">
        <v>437</v>
      </c>
      <c r="E134" s="111">
        <v>12.0</v>
      </c>
    </row>
    <row r="135" ht="204.0" customHeight="1">
      <c r="A135" s="93" t="s">
        <v>176</v>
      </c>
      <c r="B135" s="137" t="s">
        <v>419</v>
      </c>
      <c r="C135" s="83">
        <v>50.0</v>
      </c>
      <c r="D135" s="169" t="s">
        <v>438</v>
      </c>
      <c r="E135" s="111">
        <v>3.0</v>
      </c>
    </row>
    <row r="136" ht="127.5" customHeight="1">
      <c r="A136" s="93" t="s">
        <v>177</v>
      </c>
      <c r="B136" s="137" t="s">
        <v>379</v>
      </c>
      <c r="C136" s="83">
        <v>0.0</v>
      </c>
      <c r="D136" s="176" t="s">
        <v>439</v>
      </c>
      <c r="E136" s="111">
        <v>2.0</v>
      </c>
    </row>
    <row r="137" ht="49.5" customHeight="1">
      <c r="A137" s="93" t="s">
        <v>178</v>
      </c>
      <c r="B137" s="137" t="s">
        <v>379</v>
      </c>
      <c r="C137" s="83">
        <v>0.0</v>
      </c>
      <c r="D137" s="169" t="s">
        <v>340</v>
      </c>
      <c r="E137" s="111"/>
    </row>
    <row r="138" ht="49.5" customHeight="1">
      <c r="A138" s="146" t="s">
        <v>440</v>
      </c>
      <c r="B138" s="137"/>
      <c r="C138" s="95">
        <f>AVERAGE(C134:C137)</f>
        <v>25</v>
      </c>
      <c r="D138" s="169"/>
      <c r="E138" s="111"/>
    </row>
    <row r="139" ht="49.5" customHeight="1">
      <c r="A139" s="92" t="s">
        <v>180</v>
      </c>
      <c r="B139" s="137"/>
      <c r="C139" s="83"/>
      <c r="D139" s="169"/>
      <c r="E139" s="111"/>
    </row>
    <row r="140" ht="49.5" customHeight="1">
      <c r="A140" s="93" t="s">
        <v>181</v>
      </c>
      <c r="B140" s="137" t="s">
        <v>379</v>
      </c>
      <c r="C140" s="83">
        <v>0.0</v>
      </c>
      <c r="D140" s="169" t="s">
        <v>340</v>
      </c>
      <c r="E140" s="111"/>
    </row>
    <row r="141" ht="49.5" customHeight="1">
      <c r="A141" s="93" t="s">
        <v>182</v>
      </c>
      <c r="B141" s="137" t="s">
        <v>379</v>
      </c>
      <c r="C141" s="83">
        <v>0.0</v>
      </c>
      <c r="D141" s="169" t="s">
        <v>340</v>
      </c>
      <c r="E141" s="111"/>
    </row>
    <row r="142" ht="49.5" customHeight="1">
      <c r="A142" s="93" t="s">
        <v>183</v>
      </c>
      <c r="B142" s="137" t="s">
        <v>379</v>
      </c>
      <c r="C142" s="83">
        <v>0.0</v>
      </c>
      <c r="D142" s="169" t="s">
        <v>340</v>
      </c>
      <c r="E142" s="111"/>
    </row>
    <row r="143" ht="49.5" customHeight="1">
      <c r="A143" s="93" t="s">
        <v>184</v>
      </c>
      <c r="B143" s="137" t="s">
        <v>379</v>
      </c>
      <c r="C143" s="83">
        <v>0.0</v>
      </c>
      <c r="D143" s="169" t="s">
        <v>340</v>
      </c>
      <c r="E143" s="111"/>
    </row>
    <row r="144" ht="49.5" customHeight="1">
      <c r="A144" s="146" t="s">
        <v>441</v>
      </c>
      <c r="B144" s="137"/>
      <c r="C144" s="95">
        <f>AVERAGE(C140:C143)</f>
        <v>0</v>
      </c>
      <c r="D144" s="169"/>
      <c r="E144" s="111"/>
    </row>
    <row r="145" ht="49.5" customHeight="1">
      <c r="A145" s="92" t="s">
        <v>186</v>
      </c>
      <c r="B145" s="137"/>
      <c r="C145" s="83"/>
      <c r="D145" s="169"/>
      <c r="E145" s="111"/>
    </row>
    <row r="146" ht="49.5" customHeight="1">
      <c r="A146" s="93" t="s">
        <v>187</v>
      </c>
      <c r="B146" s="137" t="s">
        <v>379</v>
      </c>
      <c r="C146" s="83">
        <v>0.0</v>
      </c>
      <c r="D146" s="169" t="s">
        <v>340</v>
      </c>
      <c r="E146" s="111"/>
    </row>
    <row r="147" ht="49.5" customHeight="1">
      <c r="A147" s="93" t="s">
        <v>188</v>
      </c>
      <c r="B147" s="137" t="s">
        <v>379</v>
      </c>
      <c r="C147" s="83">
        <v>0.0</v>
      </c>
      <c r="D147" s="169" t="s">
        <v>340</v>
      </c>
      <c r="E147" s="111"/>
    </row>
    <row r="148" ht="49.5" customHeight="1">
      <c r="A148" s="93" t="s">
        <v>189</v>
      </c>
      <c r="B148" s="137" t="s">
        <v>379</v>
      </c>
      <c r="C148" s="83">
        <v>0.0</v>
      </c>
      <c r="D148" s="169" t="s">
        <v>340</v>
      </c>
      <c r="E148" s="111"/>
    </row>
    <row r="149" ht="49.5" customHeight="1">
      <c r="A149" s="93" t="s">
        <v>190</v>
      </c>
      <c r="B149" s="137" t="s">
        <v>379</v>
      </c>
      <c r="C149" s="83">
        <v>0.0</v>
      </c>
      <c r="D149" s="169" t="s">
        <v>340</v>
      </c>
      <c r="E149" s="111"/>
    </row>
    <row r="150" ht="49.5" customHeight="1">
      <c r="A150" s="93" t="s">
        <v>191</v>
      </c>
      <c r="B150" s="137" t="s">
        <v>379</v>
      </c>
      <c r="C150" s="83">
        <v>0.0</v>
      </c>
      <c r="D150" s="169" t="s">
        <v>340</v>
      </c>
      <c r="E150" s="111"/>
    </row>
    <row r="151" ht="49.5" customHeight="1">
      <c r="A151" s="93" t="s">
        <v>192</v>
      </c>
      <c r="B151" s="137" t="s">
        <v>379</v>
      </c>
      <c r="C151" s="83">
        <v>0.0</v>
      </c>
      <c r="D151" s="169" t="s">
        <v>340</v>
      </c>
      <c r="E151" s="111"/>
    </row>
    <row r="152" ht="49.5" customHeight="1">
      <c r="A152" s="93" t="s">
        <v>193</v>
      </c>
      <c r="B152" s="137" t="s">
        <v>379</v>
      </c>
      <c r="C152" s="83">
        <v>0.0</v>
      </c>
      <c r="D152" s="169" t="s">
        <v>340</v>
      </c>
      <c r="E152" s="111"/>
    </row>
    <row r="153" ht="49.5" customHeight="1">
      <c r="A153" s="93" t="s">
        <v>194</v>
      </c>
      <c r="B153" s="137" t="s">
        <v>379</v>
      </c>
      <c r="C153" s="83">
        <v>0.0</v>
      </c>
      <c r="D153" s="169" t="s">
        <v>340</v>
      </c>
      <c r="E153" s="111"/>
    </row>
    <row r="154" ht="49.5" customHeight="1">
      <c r="A154" s="93" t="s">
        <v>195</v>
      </c>
      <c r="B154" s="137" t="s">
        <v>379</v>
      </c>
      <c r="C154" s="83">
        <v>0.0</v>
      </c>
      <c r="D154" s="169" t="s">
        <v>340</v>
      </c>
      <c r="E154" s="111"/>
    </row>
    <row r="155" ht="49.5" customHeight="1">
      <c r="A155" s="93" t="s">
        <v>196</v>
      </c>
      <c r="B155" s="137" t="s">
        <v>379</v>
      </c>
      <c r="C155" s="83">
        <v>0.0</v>
      </c>
      <c r="D155" s="169" t="s">
        <v>340</v>
      </c>
      <c r="E155" s="111"/>
    </row>
    <row r="156" ht="49.5" customHeight="1">
      <c r="A156" s="93" t="s">
        <v>197</v>
      </c>
      <c r="B156" s="137" t="s">
        <v>379</v>
      </c>
      <c r="C156" s="83">
        <v>0.0</v>
      </c>
      <c r="D156" s="169" t="s">
        <v>340</v>
      </c>
      <c r="E156" s="111"/>
    </row>
    <row r="157" ht="49.5" customHeight="1">
      <c r="A157" s="93" t="s">
        <v>198</v>
      </c>
      <c r="B157" s="137" t="s">
        <v>379</v>
      </c>
      <c r="C157" s="83">
        <v>0.0</v>
      </c>
      <c r="D157" s="169" t="s">
        <v>340</v>
      </c>
      <c r="E157" s="111"/>
    </row>
    <row r="158" ht="49.5" customHeight="1">
      <c r="A158" s="146" t="s">
        <v>442</v>
      </c>
      <c r="B158" s="137"/>
      <c r="C158" s="95">
        <f>AVERAGE(C146:C157)</f>
        <v>0</v>
      </c>
      <c r="D158" s="169"/>
      <c r="E158" s="111"/>
    </row>
    <row r="159" ht="49.5" customHeight="1">
      <c r="A159" s="92" t="s">
        <v>200</v>
      </c>
      <c r="B159" s="137"/>
      <c r="C159" s="83"/>
      <c r="D159" s="169"/>
      <c r="E159" s="111"/>
    </row>
    <row r="160" ht="49.5" customHeight="1">
      <c r="A160" s="93" t="s">
        <v>201</v>
      </c>
      <c r="B160" s="137" t="s">
        <v>379</v>
      </c>
      <c r="C160" s="83">
        <v>0.0</v>
      </c>
      <c r="D160" s="169" t="s">
        <v>340</v>
      </c>
      <c r="E160" s="111"/>
    </row>
    <row r="161" ht="49.5" customHeight="1">
      <c r="A161" s="93" t="s">
        <v>202</v>
      </c>
      <c r="B161" s="137" t="s">
        <v>379</v>
      </c>
      <c r="C161" s="83">
        <v>0.0</v>
      </c>
      <c r="D161" s="169" t="s">
        <v>340</v>
      </c>
      <c r="E161" s="111"/>
    </row>
    <row r="162" ht="49.5" customHeight="1">
      <c r="A162" s="93" t="s">
        <v>203</v>
      </c>
      <c r="B162" s="137" t="s">
        <v>379</v>
      </c>
      <c r="C162" s="83">
        <v>0.0</v>
      </c>
      <c r="D162" s="169" t="s">
        <v>340</v>
      </c>
      <c r="E162" s="111"/>
    </row>
    <row r="163" ht="49.5" customHeight="1">
      <c r="A163" s="93" t="s">
        <v>204</v>
      </c>
      <c r="B163" s="137" t="s">
        <v>379</v>
      </c>
      <c r="C163" s="83">
        <v>0.0</v>
      </c>
      <c r="D163" s="169" t="s">
        <v>340</v>
      </c>
      <c r="E163" s="111"/>
    </row>
    <row r="164" ht="49.5" customHeight="1">
      <c r="A164" s="93" t="s">
        <v>205</v>
      </c>
      <c r="B164" s="137" t="s">
        <v>379</v>
      </c>
      <c r="C164" s="83">
        <v>0.0</v>
      </c>
      <c r="D164" s="169" t="s">
        <v>340</v>
      </c>
      <c r="E164" s="111"/>
    </row>
    <row r="165" ht="49.5" customHeight="1">
      <c r="A165" s="93" t="s">
        <v>206</v>
      </c>
      <c r="B165" s="137" t="s">
        <v>379</v>
      </c>
      <c r="C165" s="83">
        <v>0.0</v>
      </c>
      <c r="D165" s="169" t="s">
        <v>340</v>
      </c>
      <c r="E165" s="111"/>
    </row>
    <row r="166" ht="49.5" customHeight="1">
      <c r="A166" s="93" t="s">
        <v>207</v>
      </c>
      <c r="B166" s="137" t="s">
        <v>379</v>
      </c>
      <c r="C166" s="83">
        <v>0.0</v>
      </c>
      <c r="D166" s="169" t="s">
        <v>340</v>
      </c>
      <c r="E166" s="111"/>
    </row>
    <row r="167" ht="49.5" customHeight="1">
      <c r="A167" s="93" t="s">
        <v>208</v>
      </c>
      <c r="B167" s="137" t="s">
        <v>379</v>
      </c>
      <c r="C167" s="83">
        <v>0.0</v>
      </c>
      <c r="D167" s="169" t="s">
        <v>340</v>
      </c>
      <c r="E167" s="111"/>
    </row>
    <row r="168" ht="49.5" customHeight="1">
      <c r="A168" s="93" t="s">
        <v>209</v>
      </c>
      <c r="B168" s="137" t="s">
        <v>379</v>
      </c>
      <c r="C168" s="83">
        <v>0.0</v>
      </c>
      <c r="D168" s="169" t="s">
        <v>340</v>
      </c>
      <c r="E168" s="111"/>
    </row>
    <row r="169" ht="49.5" customHeight="1">
      <c r="A169" s="93" t="s">
        <v>210</v>
      </c>
      <c r="B169" s="137" t="s">
        <v>379</v>
      </c>
      <c r="C169" s="83">
        <v>0.0</v>
      </c>
      <c r="D169" s="169" t="s">
        <v>340</v>
      </c>
      <c r="E169" s="111"/>
    </row>
    <row r="170" ht="49.5" customHeight="1">
      <c r="A170" s="93" t="s">
        <v>211</v>
      </c>
      <c r="B170" s="137" t="s">
        <v>379</v>
      </c>
      <c r="C170" s="83">
        <v>0.0</v>
      </c>
      <c r="D170" s="169" t="s">
        <v>340</v>
      </c>
      <c r="E170" s="111"/>
    </row>
    <row r="171" ht="49.5" customHeight="1">
      <c r="A171" s="146" t="s">
        <v>443</v>
      </c>
      <c r="B171" s="137"/>
      <c r="C171" s="95">
        <f>AVERAGE(C160:C170)</f>
        <v>0</v>
      </c>
      <c r="D171" s="169"/>
      <c r="E171" s="111"/>
    </row>
    <row r="172" ht="49.5" customHeight="1">
      <c r="A172" s="92" t="s">
        <v>213</v>
      </c>
      <c r="B172" s="137"/>
      <c r="C172" s="83"/>
      <c r="D172" s="169"/>
      <c r="E172" s="111"/>
    </row>
    <row r="173" ht="49.5" customHeight="1">
      <c r="A173" s="93" t="s">
        <v>214</v>
      </c>
      <c r="B173" s="137" t="s">
        <v>379</v>
      </c>
      <c r="C173" s="83">
        <v>0.0</v>
      </c>
      <c r="D173" s="169" t="s">
        <v>340</v>
      </c>
      <c r="E173" s="111"/>
    </row>
    <row r="174" ht="49.5" customHeight="1">
      <c r="A174" s="93" t="s">
        <v>215</v>
      </c>
      <c r="B174" s="137" t="s">
        <v>379</v>
      </c>
      <c r="C174" s="83">
        <v>0.0</v>
      </c>
      <c r="D174" s="169" t="s">
        <v>340</v>
      </c>
      <c r="E174" s="111"/>
    </row>
    <row r="175" ht="49.5" customHeight="1">
      <c r="A175" s="93" t="s">
        <v>216</v>
      </c>
      <c r="B175" s="137" t="s">
        <v>379</v>
      </c>
      <c r="C175" s="83">
        <v>0.0</v>
      </c>
      <c r="D175" s="169" t="s">
        <v>340</v>
      </c>
      <c r="E175" s="111"/>
    </row>
    <row r="176" ht="49.5" customHeight="1">
      <c r="A176" s="146" t="s">
        <v>444</v>
      </c>
      <c r="B176" s="137"/>
      <c r="C176" s="95">
        <f>AVERAGE(C173:C175)</f>
        <v>0</v>
      </c>
      <c r="D176" s="169"/>
      <c r="E176" s="111"/>
    </row>
    <row r="177" ht="49.5" customHeight="1">
      <c r="A177" s="92" t="s">
        <v>218</v>
      </c>
      <c r="B177" s="137"/>
      <c r="C177" s="83"/>
      <c r="D177" s="169"/>
      <c r="E177" s="111"/>
    </row>
    <row r="178" ht="49.5" customHeight="1">
      <c r="A178" s="93" t="s">
        <v>219</v>
      </c>
      <c r="B178" s="137" t="s">
        <v>379</v>
      </c>
      <c r="C178" s="83">
        <v>0.0</v>
      </c>
      <c r="D178" s="169" t="s">
        <v>340</v>
      </c>
      <c r="E178" s="111"/>
    </row>
    <row r="179" ht="195.0" customHeight="1">
      <c r="A179" s="93" t="s">
        <v>220</v>
      </c>
      <c r="B179" s="137" t="s">
        <v>379</v>
      </c>
      <c r="C179" s="83">
        <v>0.0</v>
      </c>
      <c r="D179" s="176" t="s">
        <v>445</v>
      </c>
      <c r="E179" s="178">
        <v>43864.0</v>
      </c>
    </row>
    <row r="180" ht="213.0" customHeight="1">
      <c r="A180" s="93" t="s">
        <v>221</v>
      </c>
      <c r="B180" s="137" t="s">
        <v>379</v>
      </c>
      <c r="C180" s="83">
        <v>0.0</v>
      </c>
      <c r="D180" s="176" t="s">
        <v>445</v>
      </c>
      <c r="E180" s="111" t="s">
        <v>446</v>
      </c>
    </row>
    <row r="181" ht="49.5" customHeight="1">
      <c r="A181" s="146" t="s">
        <v>447</v>
      </c>
      <c r="B181" s="137"/>
      <c r="C181" s="95">
        <f>AVERAGE(C178:C180)</f>
        <v>0</v>
      </c>
      <c r="D181" s="169"/>
      <c r="E181" s="111"/>
    </row>
    <row r="182" ht="49.5" customHeight="1">
      <c r="A182" s="92" t="s">
        <v>223</v>
      </c>
      <c r="B182" s="137"/>
      <c r="C182" s="83"/>
      <c r="D182" s="169"/>
      <c r="E182" s="111"/>
    </row>
    <row r="183" ht="201.0" customHeight="1">
      <c r="A183" s="93" t="s">
        <v>224</v>
      </c>
      <c r="B183" s="137" t="s">
        <v>379</v>
      </c>
      <c r="C183" s="83">
        <v>0.0</v>
      </c>
      <c r="D183" s="176" t="s">
        <v>445</v>
      </c>
      <c r="E183" s="111"/>
    </row>
    <row r="184" ht="49.5" customHeight="1">
      <c r="A184" s="93" t="s">
        <v>225</v>
      </c>
      <c r="B184" s="137" t="s">
        <v>379</v>
      </c>
      <c r="C184" s="83">
        <v>0.0</v>
      </c>
      <c r="D184" s="169" t="s">
        <v>340</v>
      </c>
      <c r="E184" s="111"/>
    </row>
    <row r="185" ht="49.5" customHeight="1">
      <c r="A185" s="93" t="s">
        <v>226</v>
      </c>
      <c r="B185" s="137" t="s">
        <v>379</v>
      </c>
      <c r="C185" s="83">
        <v>0.0</v>
      </c>
      <c r="D185" s="169" t="s">
        <v>340</v>
      </c>
      <c r="E185" s="111"/>
    </row>
    <row r="186" ht="49.5" customHeight="1">
      <c r="A186" s="146" t="s">
        <v>448</v>
      </c>
      <c r="B186" s="137"/>
      <c r="C186" s="95">
        <f>AVERAGE(C183:C185)</f>
        <v>0</v>
      </c>
      <c r="D186" s="169"/>
      <c r="E186" s="111"/>
    </row>
    <row r="187" ht="49.5" customHeight="1">
      <c r="A187" s="92" t="s">
        <v>228</v>
      </c>
      <c r="B187" s="137"/>
      <c r="C187" s="83"/>
      <c r="D187" s="169"/>
      <c r="E187" s="111"/>
    </row>
    <row r="188" ht="49.5" customHeight="1">
      <c r="A188" s="93" t="s">
        <v>229</v>
      </c>
      <c r="B188" s="137" t="s">
        <v>379</v>
      </c>
      <c r="C188" s="83">
        <v>0.0</v>
      </c>
      <c r="D188" s="183" t="s">
        <v>340</v>
      </c>
      <c r="E188" s="111"/>
    </row>
    <row r="189" ht="49.5" customHeight="1">
      <c r="A189" s="93" t="s">
        <v>230</v>
      </c>
      <c r="B189" s="137" t="s">
        <v>379</v>
      </c>
      <c r="C189" s="83">
        <v>0.0</v>
      </c>
      <c r="D189" s="183" t="s">
        <v>340</v>
      </c>
      <c r="E189" s="111"/>
    </row>
    <row r="190" ht="49.5" customHeight="1">
      <c r="A190" s="93" t="s">
        <v>231</v>
      </c>
      <c r="B190" s="137" t="s">
        <v>379</v>
      </c>
      <c r="C190" s="83">
        <v>0.0</v>
      </c>
      <c r="D190" s="183" t="s">
        <v>340</v>
      </c>
      <c r="E190" s="111"/>
    </row>
    <row r="191" ht="49.5" customHeight="1">
      <c r="A191" s="92" t="s">
        <v>449</v>
      </c>
      <c r="B191" s="137"/>
      <c r="C191" s="95">
        <f>AVERAGE(C188:C190)</f>
        <v>0</v>
      </c>
      <c r="D191" s="169"/>
      <c r="E191" s="111"/>
    </row>
    <row r="192" ht="49.5" customHeight="1">
      <c r="A192" s="92" t="s">
        <v>233</v>
      </c>
      <c r="B192" s="137"/>
      <c r="C192" s="83"/>
      <c r="D192" s="169"/>
      <c r="E192" s="111"/>
    </row>
    <row r="193" ht="327.75" customHeight="1">
      <c r="A193" s="93" t="s">
        <v>234</v>
      </c>
      <c r="B193" s="137" t="s">
        <v>338</v>
      </c>
      <c r="C193" s="83">
        <v>0.0</v>
      </c>
      <c r="D193" s="169" t="s">
        <v>450</v>
      </c>
      <c r="E193" s="111" t="s">
        <v>451</v>
      </c>
    </row>
    <row r="194" ht="288.75" customHeight="1">
      <c r="A194" s="93" t="s">
        <v>235</v>
      </c>
      <c r="B194" s="137" t="s">
        <v>379</v>
      </c>
      <c r="C194" s="83">
        <v>0.0</v>
      </c>
      <c r="D194" s="169" t="s">
        <v>450</v>
      </c>
      <c r="E194" s="111"/>
    </row>
    <row r="195" ht="142.5" customHeight="1">
      <c r="A195" s="93" t="s">
        <v>236</v>
      </c>
      <c r="B195" s="137" t="s">
        <v>365</v>
      </c>
      <c r="C195" s="83">
        <v>100.0</v>
      </c>
      <c r="D195" s="182" t="s">
        <v>452</v>
      </c>
      <c r="E195" s="178">
        <v>44086.0</v>
      </c>
    </row>
    <row r="196" ht="342.75" customHeight="1">
      <c r="A196" s="93" t="s">
        <v>237</v>
      </c>
      <c r="B196" s="137" t="s">
        <v>379</v>
      </c>
      <c r="C196" s="83">
        <v>0.0</v>
      </c>
      <c r="D196" s="169" t="s">
        <v>450</v>
      </c>
      <c r="E196" s="111"/>
    </row>
    <row r="197" ht="49.5" customHeight="1">
      <c r="A197" s="146" t="s">
        <v>453</v>
      </c>
      <c r="B197" s="137"/>
      <c r="C197" s="95">
        <f>AVERAGE(C193:C196)</f>
        <v>25</v>
      </c>
      <c r="D197" s="169"/>
      <c r="E197" s="111"/>
    </row>
    <row r="198" ht="49.5" customHeight="1">
      <c r="A198" s="92" t="s">
        <v>239</v>
      </c>
      <c r="B198" s="137"/>
      <c r="C198" s="83"/>
      <c r="D198" s="169"/>
      <c r="E198" s="111"/>
    </row>
    <row r="199" ht="49.5" customHeight="1">
      <c r="A199" s="93" t="s">
        <v>240</v>
      </c>
      <c r="B199" s="137" t="s">
        <v>379</v>
      </c>
      <c r="C199" s="83">
        <v>0.0</v>
      </c>
      <c r="D199" s="169"/>
      <c r="E199" s="111"/>
    </row>
    <row r="200" ht="49.5" customHeight="1">
      <c r="A200" s="93" t="s">
        <v>241</v>
      </c>
      <c r="B200" s="137" t="s">
        <v>379</v>
      </c>
      <c r="C200" s="83">
        <v>0.0</v>
      </c>
      <c r="D200" s="169"/>
      <c r="E200" s="111"/>
    </row>
    <row r="201" ht="49.5" customHeight="1">
      <c r="A201" s="93" t="s">
        <v>242</v>
      </c>
      <c r="B201" s="137" t="s">
        <v>379</v>
      </c>
      <c r="C201" s="83">
        <v>0.0</v>
      </c>
      <c r="D201" s="169"/>
      <c r="E201" s="111"/>
    </row>
    <row r="202" ht="49.5" customHeight="1">
      <c r="A202" s="146" t="s">
        <v>454</v>
      </c>
      <c r="B202" s="137"/>
      <c r="C202" s="95">
        <f>AVERAGE(C199:C201)</f>
        <v>0</v>
      </c>
      <c r="D202" s="169"/>
      <c r="E202" s="111"/>
    </row>
    <row r="203" ht="49.5" customHeight="1">
      <c r="A203" s="92" t="s">
        <v>244</v>
      </c>
      <c r="B203" s="137"/>
      <c r="C203" s="83"/>
      <c r="D203" s="169"/>
      <c r="E203" s="111"/>
    </row>
    <row r="204" ht="144.0" customHeight="1">
      <c r="A204" s="151" t="s">
        <v>245</v>
      </c>
      <c r="B204" s="137" t="s">
        <v>419</v>
      </c>
      <c r="C204" s="83">
        <v>50.0</v>
      </c>
      <c r="D204" s="169" t="s">
        <v>455</v>
      </c>
      <c r="E204" s="111">
        <v>12.0</v>
      </c>
    </row>
    <row r="205" ht="49.5" customHeight="1">
      <c r="A205" s="152" t="s">
        <v>456</v>
      </c>
      <c r="B205" s="137"/>
      <c r="C205" s="95">
        <f>AVERAGE(C204)</f>
        <v>50</v>
      </c>
      <c r="D205" s="169"/>
      <c r="E205" s="111"/>
    </row>
    <row r="206" ht="49.5" customHeight="1">
      <c r="A206" s="153" t="s">
        <v>376</v>
      </c>
      <c r="B206" s="143"/>
      <c r="C206" s="144">
        <f>AVERAGE(C205,C202,C197,C191,C186,C181,C176,C171,C158,C144,C138,C132,C125,C119,C113,C106,C101,C95)</f>
        <v>8.842592593</v>
      </c>
      <c r="D206" s="185"/>
      <c r="E206" s="69"/>
      <c r="F206" s="116"/>
      <c r="G206" s="116"/>
    </row>
    <row r="207" ht="49.5" customHeight="1">
      <c r="A207" s="186" t="s">
        <v>377</v>
      </c>
      <c r="B207" s="137"/>
      <c r="C207" s="83"/>
      <c r="D207" s="169"/>
      <c r="E207" s="111"/>
    </row>
    <row r="208" ht="49.5" customHeight="1">
      <c r="A208" s="155" t="s">
        <v>457</v>
      </c>
      <c r="B208" s="137"/>
      <c r="C208" s="83"/>
      <c r="D208" s="169"/>
      <c r="E208" s="111"/>
    </row>
    <row r="209" ht="49.5" customHeight="1">
      <c r="A209" s="156" t="s">
        <v>250</v>
      </c>
      <c r="B209" s="137" t="s">
        <v>365</v>
      </c>
      <c r="C209" s="83">
        <v>100.0</v>
      </c>
      <c r="D209" s="169"/>
      <c r="E209" s="111"/>
    </row>
    <row r="210" ht="49.5" customHeight="1">
      <c r="A210" s="156" t="s">
        <v>458</v>
      </c>
      <c r="B210" s="137" t="s">
        <v>365</v>
      </c>
      <c r="C210" s="83">
        <v>100.0</v>
      </c>
      <c r="D210" s="169"/>
      <c r="E210" s="111"/>
    </row>
    <row r="211" ht="49.5" customHeight="1">
      <c r="A211" s="156" t="s">
        <v>252</v>
      </c>
      <c r="B211" s="137" t="s">
        <v>365</v>
      </c>
      <c r="C211" s="83">
        <v>100.0</v>
      </c>
      <c r="D211" s="169"/>
      <c r="E211" s="111"/>
    </row>
    <row r="212" ht="49.5" customHeight="1">
      <c r="A212" s="156" t="s">
        <v>253</v>
      </c>
      <c r="B212" s="137" t="s">
        <v>365</v>
      </c>
      <c r="C212" s="83">
        <v>100.0</v>
      </c>
      <c r="D212" s="187"/>
      <c r="E212" s="111"/>
    </row>
    <row r="213" ht="49.5" customHeight="1">
      <c r="A213" s="156" t="s">
        <v>254</v>
      </c>
      <c r="B213" s="137" t="s">
        <v>419</v>
      </c>
      <c r="C213" s="83">
        <v>50.0</v>
      </c>
      <c r="D213" s="188" t="s">
        <v>459</v>
      </c>
      <c r="E213" s="111">
        <v>13.0</v>
      </c>
    </row>
    <row r="214" ht="49.5" customHeight="1">
      <c r="A214" s="156" t="s">
        <v>255</v>
      </c>
      <c r="B214" s="137" t="s">
        <v>365</v>
      </c>
      <c r="C214" s="83">
        <v>100.0</v>
      </c>
      <c r="D214" s="189"/>
      <c r="E214" s="109"/>
    </row>
    <row r="215" ht="49.5" customHeight="1">
      <c r="A215" s="155"/>
      <c r="B215" s="137"/>
      <c r="C215" s="83"/>
      <c r="D215" s="189"/>
      <c r="E215" s="109"/>
    </row>
    <row r="216" ht="49.5" customHeight="1">
      <c r="A216" s="104" t="s">
        <v>257</v>
      </c>
      <c r="B216" s="137"/>
      <c r="C216" s="83"/>
      <c r="D216" s="169"/>
      <c r="E216" s="111"/>
    </row>
    <row r="217" ht="49.5" customHeight="1">
      <c r="A217" s="105" t="s">
        <v>258</v>
      </c>
      <c r="B217" s="137" t="s">
        <v>379</v>
      </c>
      <c r="C217" s="83">
        <v>0.0</v>
      </c>
      <c r="D217" s="169"/>
      <c r="E217" s="111"/>
    </row>
    <row r="218" ht="49.5" customHeight="1">
      <c r="A218" s="104"/>
      <c r="B218" s="137"/>
      <c r="C218" s="83"/>
      <c r="D218" s="169"/>
      <c r="E218" s="111"/>
    </row>
    <row r="219" ht="49.5" customHeight="1">
      <c r="A219" s="104" t="s">
        <v>260</v>
      </c>
      <c r="B219" s="137"/>
      <c r="C219" s="83"/>
      <c r="D219" s="169"/>
      <c r="E219" s="111"/>
    </row>
    <row r="220" ht="49.5" customHeight="1">
      <c r="A220" s="163" t="s">
        <v>261</v>
      </c>
      <c r="B220" s="137" t="s">
        <v>379</v>
      </c>
      <c r="C220" s="190">
        <v>0.0</v>
      </c>
      <c r="D220" s="169"/>
      <c r="E220" s="111"/>
    </row>
    <row r="221" ht="49.5" customHeight="1">
      <c r="A221" s="163" t="s">
        <v>262</v>
      </c>
      <c r="B221" s="137" t="s">
        <v>379</v>
      </c>
      <c r="C221" s="190">
        <v>0.0</v>
      </c>
      <c r="D221" s="169"/>
      <c r="E221" s="111"/>
    </row>
    <row r="222" ht="49.5" customHeight="1">
      <c r="A222" s="105" t="s">
        <v>263</v>
      </c>
      <c r="B222" s="137" t="s">
        <v>379</v>
      </c>
      <c r="C222" s="190">
        <v>0.0</v>
      </c>
      <c r="D222" s="169"/>
      <c r="E222" s="111"/>
    </row>
    <row r="223" ht="49.5" customHeight="1">
      <c r="A223" s="104"/>
      <c r="B223" s="137"/>
      <c r="C223" s="190"/>
      <c r="D223" s="169"/>
      <c r="E223" s="111"/>
    </row>
    <row r="224" ht="49.5" customHeight="1">
      <c r="A224" s="104" t="s">
        <v>265</v>
      </c>
      <c r="B224" s="137"/>
      <c r="C224" s="190"/>
      <c r="D224" s="169"/>
      <c r="E224" s="111"/>
    </row>
    <row r="225" ht="49.5" customHeight="1">
      <c r="A225" s="105" t="s">
        <v>266</v>
      </c>
      <c r="B225" s="137" t="s">
        <v>379</v>
      </c>
      <c r="C225" s="190">
        <v>0.0</v>
      </c>
      <c r="D225" s="169"/>
      <c r="E225" s="111"/>
    </row>
    <row r="226" ht="49.5" customHeight="1">
      <c r="A226" s="105" t="s">
        <v>267</v>
      </c>
      <c r="B226" s="137" t="s">
        <v>379</v>
      </c>
      <c r="C226" s="190">
        <v>0.0</v>
      </c>
      <c r="D226" s="169"/>
      <c r="E226" s="111"/>
    </row>
    <row r="227" ht="49.5" customHeight="1">
      <c r="A227" s="104"/>
      <c r="B227" s="137"/>
      <c r="C227" s="190"/>
      <c r="D227" s="169"/>
      <c r="E227" s="111"/>
    </row>
    <row r="228" ht="49.5" customHeight="1">
      <c r="A228" s="104" t="s">
        <v>269</v>
      </c>
      <c r="B228" s="137"/>
      <c r="C228" s="190"/>
      <c r="D228" s="169"/>
      <c r="E228" s="111"/>
    </row>
    <row r="229" ht="49.5" customHeight="1">
      <c r="A229" s="105" t="s">
        <v>270</v>
      </c>
      <c r="B229" s="137" t="s">
        <v>379</v>
      </c>
      <c r="C229" s="190">
        <v>0.0</v>
      </c>
      <c r="D229" s="169"/>
      <c r="E229" s="111"/>
    </row>
    <row r="230" ht="49.5" customHeight="1">
      <c r="A230" s="105" t="s">
        <v>271</v>
      </c>
      <c r="B230" s="137" t="s">
        <v>379</v>
      </c>
      <c r="C230" s="190">
        <v>0.0</v>
      </c>
      <c r="D230" s="169"/>
      <c r="E230" s="111"/>
    </row>
    <row r="231" ht="49.5" customHeight="1">
      <c r="A231" s="105" t="s">
        <v>272</v>
      </c>
      <c r="B231" s="137" t="s">
        <v>379</v>
      </c>
      <c r="C231" s="190">
        <v>0.0</v>
      </c>
      <c r="D231" s="169"/>
      <c r="E231" s="111"/>
    </row>
    <row r="232" ht="49.5" customHeight="1">
      <c r="A232" s="105" t="s">
        <v>273</v>
      </c>
      <c r="B232" s="137" t="s">
        <v>379</v>
      </c>
      <c r="C232" s="190">
        <v>0.0</v>
      </c>
      <c r="D232" s="169"/>
      <c r="E232" s="111"/>
    </row>
    <row r="233" ht="49.5" customHeight="1">
      <c r="A233" s="105" t="s">
        <v>274</v>
      </c>
      <c r="B233" s="137" t="s">
        <v>379</v>
      </c>
      <c r="C233" s="190">
        <v>0.0</v>
      </c>
      <c r="D233" s="169"/>
      <c r="E233" s="111"/>
    </row>
    <row r="234" ht="49.5" customHeight="1">
      <c r="A234" s="105" t="s">
        <v>275</v>
      </c>
      <c r="B234" s="137" t="s">
        <v>379</v>
      </c>
      <c r="C234" s="190">
        <v>0.0</v>
      </c>
      <c r="D234" s="169"/>
      <c r="E234" s="111"/>
    </row>
    <row r="235" ht="49.5" customHeight="1">
      <c r="A235" s="105" t="s">
        <v>276</v>
      </c>
      <c r="B235" s="137" t="s">
        <v>379</v>
      </c>
      <c r="C235" s="190">
        <v>0.0</v>
      </c>
      <c r="D235" s="169"/>
      <c r="E235" s="111"/>
    </row>
    <row r="236" ht="49.5" customHeight="1">
      <c r="A236" s="105" t="s">
        <v>277</v>
      </c>
      <c r="B236" s="137" t="s">
        <v>379</v>
      </c>
      <c r="C236" s="190">
        <v>0.0</v>
      </c>
      <c r="D236" s="169"/>
      <c r="E236" s="111"/>
    </row>
    <row r="237" ht="49.5" customHeight="1">
      <c r="A237" s="105" t="s">
        <v>278</v>
      </c>
      <c r="B237" s="137" t="s">
        <v>379</v>
      </c>
      <c r="C237" s="190">
        <v>0.0</v>
      </c>
      <c r="D237" s="169"/>
      <c r="E237" s="111"/>
    </row>
    <row r="238" ht="49.5" customHeight="1">
      <c r="A238" s="105" t="s">
        <v>279</v>
      </c>
      <c r="B238" s="137" t="s">
        <v>379</v>
      </c>
      <c r="C238" s="190">
        <v>0.0</v>
      </c>
      <c r="D238" s="169"/>
      <c r="E238" s="111"/>
    </row>
    <row r="239" ht="49.5" customHeight="1">
      <c r="A239" s="105" t="s">
        <v>280</v>
      </c>
      <c r="B239" s="137" t="s">
        <v>379</v>
      </c>
      <c r="C239" s="190">
        <v>0.0</v>
      </c>
      <c r="D239" s="169"/>
      <c r="E239" s="111"/>
    </row>
    <row r="240" ht="49.5" customHeight="1">
      <c r="A240" s="104"/>
      <c r="B240" s="59"/>
      <c r="C240" s="190"/>
      <c r="D240" s="169"/>
      <c r="E240" s="111"/>
    </row>
    <row r="241" ht="49.5" customHeight="1">
      <c r="A241" s="104" t="s">
        <v>282</v>
      </c>
      <c r="B241" s="59"/>
      <c r="C241" s="190"/>
      <c r="D241" s="169"/>
      <c r="E241" s="111"/>
    </row>
    <row r="242" ht="49.5" customHeight="1">
      <c r="A242" s="105" t="s">
        <v>283</v>
      </c>
      <c r="B242" s="137" t="s">
        <v>379</v>
      </c>
      <c r="C242" s="190">
        <v>0.0</v>
      </c>
      <c r="D242" s="169"/>
      <c r="E242" s="111"/>
    </row>
    <row r="243" ht="49.5" customHeight="1">
      <c r="A243" s="105" t="s">
        <v>384</v>
      </c>
      <c r="B243" s="137" t="s">
        <v>379</v>
      </c>
      <c r="C243" s="190">
        <v>0.0</v>
      </c>
      <c r="D243" s="169"/>
      <c r="E243" s="111"/>
    </row>
    <row r="244" ht="49.5" customHeight="1">
      <c r="A244" s="105" t="s">
        <v>285</v>
      </c>
      <c r="B244" s="137" t="s">
        <v>379</v>
      </c>
      <c r="C244" s="190">
        <v>0.0</v>
      </c>
      <c r="D244" s="169"/>
      <c r="E244" s="111"/>
    </row>
    <row r="245" ht="49.5" customHeight="1">
      <c r="A245" s="104"/>
      <c r="B245" s="137"/>
      <c r="C245" s="190"/>
      <c r="D245" s="169"/>
      <c r="E245" s="111"/>
    </row>
    <row r="246" ht="49.5" customHeight="1">
      <c r="A246" s="104" t="s">
        <v>287</v>
      </c>
      <c r="B246" s="137"/>
      <c r="C246" s="190"/>
      <c r="D246" s="169"/>
      <c r="E246" s="111"/>
    </row>
    <row r="247" ht="49.5" customHeight="1">
      <c r="A247" s="105" t="s">
        <v>288</v>
      </c>
      <c r="B247" s="137" t="s">
        <v>379</v>
      </c>
      <c r="C247" s="190">
        <v>0.0</v>
      </c>
      <c r="D247" s="169"/>
      <c r="E247" s="111"/>
    </row>
    <row r="248" ht="49.5" customHeight="1">
      <c r="A248" s="105" t="s">
        <v>289</v>
      </c>
      <c r="B248" s="137" t="s">
        <v>379</v>
      </c>
      <c r="C248" s="190">
        <v>0.0</v>
      </c>
      <c r="D248" s="169"/>
      <c r="E248" s="111"/>
    </row>
    <row r="249" ht="49.5" customHeight="1">
      <c r="A249" s="105" t="s">
        <v>290</v>
      </c>
      <c r="B249" s="137" t="s">
        <v>379</v>
      </c>
      <c r="C249" s="190">
        <v>0.0</v>
      </c>
      <c r="D249" s="169"/>
      <c r="E249" s="111"/>
    </row>
    <row r="250" ht="49.5" customHeight="1">
      <c r="A250" s="105" t="s">
        <v>291</v>
      </c>
      <c r="B250" s="137" t="s">
        <v>379</v>
      </c>
      <c r="C250" s="190">
        <v>0.0</v>
      </c>
      <c r="D250" s="169"/>
      <c r="E250" s="111"/>
    </row>
    <row r="251" ht="49.5" customHeight="1">
      <c r="A251" s="105" t="s">
        <v>292</v>
      </c>
      <c r="B251" s="137" t="s">
        <v>379</v>
      </c>
      <c r="C251" s="190">
        <v>0.0</v>
      </c>
      <c r="D251" s="169"/>
      <c r="E251" s="111"/>
    </row>
    <row r="252" ht="49.5" customHeight="1">
      <c r="A252" s="191"/>
      <c r="B252" s="137"/>
      <c r="C252" s="190"/>
      <c r="D252" s="169"/>
      <c r="E252" s="111"/>
    </row>
    <row r="253" ht="15.75" customHeight="1">
      <c r="A253" s="127"/>
      <c r="B253" s="59"/>
      <c r="C253" s="190"/>
      <c r="D253" s="169"/>
      <c r="E253" s="111"/>
    </row>
    <row r="254" ht="15.75" customHeight="1">
      <c r="A254" s="127"/>
      <c r="B254" s="59"/>
      <c r="C254" s="83"/>
      <c r="D254" s="169"/>
      <c r="E254" s="111"/>
    </row>
    <row r="255" ht="15.75" customHeight="1">
      <c r="A255" s="127"/>
      <c r="B255" s="59"/>
      <c r="C255" s="83"/>
      <c r="D255" s="169"/>
      <c r="E255" s="111"/>
    </row>
    <row r="256" ht="15.75" customHeight="1">
      <c r="A256" s="127"/>
      <c r="B256" s="59"/>
      <c r="C256" s="83"/>
      <c r="D256" s="169"/>
      <c r="E256" s="111"/>
    </row>
    <row r="257" ht="15.75" customHeight="1">
      <c r="A257" s="127"/>
      <c r="B257" s="59"/>
      <c r="C257" s="83"/>
      <c r="D257" s="169"/>
      <c r="E257" s="111"/>
    </row>
    <row r="258" ht="15.75" customHeight="1">
      <c r="A258" s="127"/>
      <c r="B258" s="59"/>
      <c r="C258" s="83"/>
      <c r="D258" s="169"/>
      <c r="E258" s="111"/>
    </row>
    <row r="259" ht="15.75" customHeight="1">
      <c r="A259" s="127"/>
      <c r="B259" s="59"/>
      <c r="C259" s="83"/>
      <c r="D259" s="169"/>
      <c r="E259" s="111"/>
    </row>
    <row r="260" ht="15.75" customHeight="1">
      <c r="A260" s="127"/>
      <c r="B260" s="59"/>
      <c r="C260" s="83"/>
      <c r="D260" s="169"/>
      <c r="E260" s="111"/>
    </row>
    <row r="261" ht="15.75" customHeight="1">
      <c r="A261" s="127"/>
      <c r="B261" s="59"/>
      <c r="C261" s="83"/>
      <c r="D261" s="169"/>
      <c r="E261" s="111"/>
    </row>
    <row r="262" ht="15.75" customHeight="1">
      <c r="A262" s="127"/>
      <c r="B262" s="59"/>
      <c r="C262" s="83"/>
      <c r="D262" s="169"/>
      <c r="E262" s="111"/>
    </row>
    <row r="263" ht="15.75" customHeight="1">
      <c r="A263" s="127"/>
      <c r="B263" s="59"/>
      <c r="C263" s="83"/>
      <c r="D263" s="169"/>
      <c r="E263" s="111"/>
    </row>
    <row r="264" ht="15.75" customHeight="1">
      <c r="A264" s="127"/>
      <c r="B264" s="59"/>
      <c r="C264" s="83"/>
      <c r="D264" s="169"/>
      <c r="E264" s="111"/>
    </row>
    <row r="265" ht="15.75" customHeight="1">
      <c r="A265" s="127"/>
      <c r="B265" s="59"/>
      <c r="C265" s="83"/>
      <c r="D265" s="169"/>
      <c r="E265" s="111"/>
    </row>
    <row r="266" ht="15.75" customHeight="1">
      <c r="A266" s="127"/>
      <c r="B266" s="59"/>
      <c r="C266" s="83"/>
      <c r="D266" s="169"/>
      <c r="E266" s="111"/>
      <c r="F266" s="131"/>
    </row>
    <row r="267" ht="15.75" customHeight="1">
      <c r="A267" s="127"/>
      <c r="B267" s="59"/>
      <c r="C267" s="83"/>
      <c r="D267" s="169"/>
      <c r="E267" s="111"/>
      <c r="F267" s="131"/>
    </row>
    <row r="268" ht="15.75" customHeight="1">
      <c r="A268" s="127"/>
      <c r="B268" s="59"/>
      <c r="C268" s="83"/>
      <c r="D268" s="169"/>
      <c r="E268" s="111"/>
      <c r="F268" s="131"/>
    </row>
    <row r="269" ht="15.75" customHeight="1">
      <c r="A269" s="127"/>
      <c r="B269" s="59"/>
      <c r="C269" s="83"/>
      <c r="D269" s="169"/>
      <c r="E269" s="111"/>
      <c r="F269" s="131"/>
    </row>
    <row r="270" ht="15.75" customHeight="1">
      <c r="A270" s="127"/>
      <c r="B270" s="59"/>
      <c r="C270" s="83"/>
      <c r="D270" s="169"/>
      <c r="E270" s="111"/>
      <c r="F270" s="131"/>
    </row>
    <row r="271" ht="15.75" customHeight="1">
      <c r="A271" s="127"/>
      <c r="B271" s="59"/>
      <c r="C271" s="83"/>
      <c r="D271" s="169"/>
      <c r="E271" s="111"/>
      <c r="F271" s="131"/>
    </row>
    <row r="272" ht="15.75" customHeight="1">
      <c r="A272" s="127"/>
      <c r="B272" s="59"/>
      <c r="C272" s="83"/>
      <c r="D272" s="169"/>
      <c r="E272" s="111"/>
      <c r="F272" s="131"/>
    </row>
    <row r="273" ht="15.75" customHeight="1">
      <c r="A273" s="127"/>
      <c r="B273" s="59"/>
      <c r="C273" s="83"/>
      <c r="D273" s="169"/>
      <c r="E273" s="111"/>
      <c r="F273" s="131"/>
    </row>
    <row r="274" ht="15.75" customHeight="1">
      <c r="A274" s="127"/>
      <c r="B274" s="59"/>
      <c r="C274" s="83"/>
      <c r="D274" s="169"/>
      <c r="E274" s="111"/>
      <c r="F274" s="131"/>
    </row>
    <row r="275" ht="15.75" customHeight="1">
      <c r="A275" s="127"/>
      <c r="B275" s="59"/>
      <c r="C275" s="83"/>
      <c r="D275" s="169"/>
      <c r="E275" s="111"/>
      <c r="F275" s="131"/>
    </row>
    <row r="276" ht="15.75" customHeight="1">
      <c r="A276" s="127"/>
      <c r="B276" s="59"/>
      <c r="C276" s="83"/>
      <c r="D276" s="169"/>
      <c r="E276" s="111"/>
      <c r="F276" s="131"/>
    </row>
    <row r="277" ht="15.75" customHeight="1">
      <c r="A277" s="127"/>
      <c r="B277" s="59"/>
      <c r="C277" s="83"/>
      <c r="D277" s="169"/>
      <c r="E277" s="111"/>
      <c r="F277" s="131"/>
    </row>
    <row r="278" ht="15.75" customHeight="1">
      <c r="A278" s="127"/>
      <c r="B278" s="59"/>
      <c r="C278" s="83"/>
      <c r="D278" s="169"/>
      <c r="E278" s="111"/>
      <c r="F278" s="131"/>
    </row>
    <row r="279" ht="15.75" customHeight="1">
      <c r="A279" s="127"/>
      <c r="B279" s="59"/>
      <c r="C279" s="83"/>
      <c r="D279" s="169"/>
      <c r="E279" s="111"/>
      <c r="F279" s="131"/>
    </row>
    <row r="280" ht="15.75" customHeight="1">
      <c r="A280" s="127"/>
      <c r="B280" s="59"/>
      <c r="C280" s="83"/>
      <c r="D280" s="169"/>
      <c r="E280" s="111"/>
      <c r="F280" s="131"/>
    </row>
    <row r="281" ht="15.75" customHeight="1">
      <c r="A281" s="127"/>
      <c r="B281" s="59"/>
      <c r="C281" s="83"/>
      <c r="D281" s="169"/>
      <c r="E281" s="111"/>
      <c r="F281" s="131"/>
    </row>
    <row r="282" ht="15.75" customHeight="1">
      <c r="A282" s="127"/>
      <c r="B282" s="59"/>
      <c r="C282" s="83"/>
      <c r="D282" s="169"/>
      <c r="E282" s="111"/>
      <c r="F282" s="131"/>
    </row>
    <row r="283" ht="15.75" customHeight="1">
      <c r="A283" s="127"/>
      <c r="B283" s="59"/>
      <c r="C283" s="83"/>
      <c r="D283" s="169"/>
      <c r="E283" s="111"/>
      <c r="F283" s="131"/>
    </row>
    <row r="284" ht="15.75" customHeight="1">
      <c r="A284" s="127"/>
      <c r="B284" s="59"/>
      <c r="C284" s="83"/>
      <c r="D284" s="169"/>
      <c r="E284" s="111"/>
      <c r="F284" s="131"/>
    </row>
    <row r="285" ht="15.75" customHeight="1">
      <c r="A285" s="127"/>
      <c r="B285" s="59"/>
      <c r="C285" s="83"/>
      <c r="D285" s="169"/>
      <c r="E285" s="111"/>
      <c r="F285" s="131"/>
    </row>
    <row r="286" ht="15.75" customHeight="1">
      <c r="A286" s="127"/>
      <c r="B286" s="59"/>
      <c r="C286" s="83"/>
      <c r="D286" s="169"/>
      <c r="E286" s="111"/>
      <c r="F286" s="131"/>
    </row>
    <row r="287" ht="15.75" customHeight="1">
      <c r="A287" s="127"/>
      <c r="B287" s="59"/>
      <c r="C287" s="83"/>
      <c r="D287" s="169"/>
      <c r="E287" s="111"/>
      <c r="F287" s="131"/>
    </row>
    <row r="288" ht="15.75" customHeight="1">
      <c r="A288" s="127"/>
      <c r="B288" s="59"/>
      <c r="C288" s="83"/>
      <c r="D288" s="169"/>
      <c r="E288" s="111"/>
      <c r="F288" s="131"/>
    </row>
    <row r="289" ht="15.75" customHeight="1">
      <c r="A289" s="127"/>
      <c r="B289" s="59"/>
      <c r="C289" s="83"/>
      <c r="D289" s="169"/>
      <c r="E289" s="111"/>
      <c r="F289" s="131"/>
    </row>
    <row r="290" ht="15.75" customHeight="1">
      <c r="A290" s="127"/>
      <c r="B290" s="59"/>
      <c r="C290" s="83"/>
      <c r="D290" s="169"/>
      <c r="E290" s="111"/>
      <c r="F290" s="131"/>
    </row>
    <row r="291" ht="15.75" customHeight="1">
      <c r="A291" s="127"/>
      <c r="B291" s="59"/>
      <c r="C291" s="83"/>
      <c r="D291" s="169"/>
      <c r="E291" s="111"/>
      <c r="F291" s="131"/>
    </row>
    <row r="292" ht="15.75" customHeight="1">
      <c r="A292" s="127"/>
      <c r="B292" s="59"/>
      <c r="C292" s="83"/>
      <c r="D292" s="169"/>
      <c r="E292" s="111"/>
      <c r="F292" s="131"/>
    </row>
    <row r="293" ht="15.75" customHeight="1">
      <c r="A293" s="127"/>
      <c r="B293" s="59"/>
      <c r="C293" s="83"/>
      <c r="D293" s="169"/>
      <c r="E293" s="111"/>
      <c r="F293" s="131"/>
    </row>
    <row r="294" ht="15.75" customHeight="1">
      <c r="A294" s="127"/>
      <c r="B294" s="59"/>
      <c r="C294" s="83"/>
      <c r="D294" s="169"/>
      <c r="E294" s="111"/>
      <c r="F294" s="131"/>
    </row>
    <row r="295" ht="15.75" customHeight="1">
      <c r="A295" s="127"/>
      <c r="B295" s="59"/>
      <c r="C295" s="83"/>
      <c r="D295" s="169"/>
      <c r="E295" s="111"/>
      <c r="F295" s="131"/>
    </row>
    <row r="296" ht="15.75" customHeight="1">
      <c r="A296" s="127"/>
      <c r="B296" s="59"/>
      <c r="C296" s="83"/>
      <c r="D296" s="169"/>
      <c r="E296" s="111"/>
      <c r="F296" s="131"/>
    </row>
    <row r="297" ht="15.75" customHeight="1">
      <c r="A297" s="127"/>
      <c r="B297" s="59"/>
      <c r="C297" s="83"/>
      <c r="D297" s="169"/>
      <c r="E297" s="111"/>
      <c r="F297" s="131"/>
    </row>
    <row r="298" ht="15.75" customHeight="1">
      <c r="A298" s="127"/>
      <c r="B298" s="59"/>
      <c r="C298" s="83"/>
      <c r="D298" s="169"/>
      <c r="E298" s="111"/>
      <c r="F298" s="131"/>
    </row>
    <row r="299" ht="15.75" customHeight="1">
      <c r="A299" s="127"/>
      <c r="B299" s="59"/>
      <c r="C299" s="83"/>
      <c r="D299" s="169"/>
      <c r="E299" s="111"/>
      <c r="F299" s="131"/>
    </row>
    <row r="300" ht="15.75" customHeight="1">
      <c r="A300" s="127"/>
      <c r="B300" s="59"/>
      <c r="C300" s="83"/>
      <c r="D300" s="169"/>
      <c r="E300" s="111"/>
      <c r="F300" s="131"/>
    </row>
    <row r="301" ht="15.75" customHeight="1">
      <c r="A301" s="127"/>
      <c r="B301" s="59"/>
      <c r="C301" s="83"/>
      <c r="D301" s="169"/>
      <c r="E301" s="111"/>
      <c r="F301" s="131"/>
    </row>
    <row r="302" ht="15.75" customHeight="1">
      <c r="A302" s="127"/>
      <c r="B302" s="59"/>
      <c r="C302" s="83"/>
      <c r="D302" s="169"/>
      <c r="E302" s="111"/>
      <c r="F302" s="131"/>
    </row>
    <row r="303" ht="15.75" customHeight="1">
      <c r="A303" s="127"/>
      <c r="B303" s="59"/>
      <c r="C303" s="83"/>
      <c r="D303" s="169"/>
      <c r="E303" s="111"/>
      <c r="F303" s="131"/>
    </row>
    <row r="304" ht="15.75" customHeight="1">
      <c r="A304" s="127"/>
      <c r="B304" s="59"/>
      <c r="C304" s="83"/>
      <c r="D304" s="169"/>
      <c r="E304" s="111"/>
      <c r="F304" s="131"/>
    </row>
    <row r="305" ht="15.75" customHeight="1">
      <c r="A305" s="127"/>
      <c r="B305" s="59"/>
      <c r="C305" s="83"/>
      <c r="D305" s="169"/>
      <c r="E305" s="111"/>
      <c r="F305" s="131"/>
    </row>
    <row r="306" ht="15.75" customHeight="1">
      <c r="A306" s="127"/>
      <c r="B306" s="59"/>
      <c r="C306" s="83"/>
      <c r="D306" s="169"/>
      <c r="E306" s="111"/>
      <c r="F306" s="131"/>
    </row>
    <row r="307" ht="15.75" customHeight="1">
      <c r="A307" s="127"/>
      <c r="B307" s="59"/>
      <c r="C307" s="83"/>
      <c r="D307" s="169"/>
      <c r="E307" s="111"/>
      <c r="F307" s="131"/>
    </row>
    <row r="308" ht="15.75" customHeight="1">
      <c r="A308" s="127"/>
      <c r="B308" s="59"/>
      <c r="C308" s="83"/>
      <c r="D308" s="169"/>
      <c r="E308" s="111"/>
      <c r="F308" s="131"/>
    </row>
    <row r="309" ht="15.75" customHeight="1">
      <c r="A309" s="127"/>
      <c r="B309" s="59"/>
      <c r="C309" s="83"/>
      <c r="D309" s="169"/>
      <c r="E309" s="111"/>
      <c r="F309" s="131"/>
    </row>
    <row r="310" ht="15.75" customHeight="1">
      <c r="A310" s="127"/>
      <c r="B310" s="59"/>
      <c r="C310" s="83"/>
      <c r="D310" s="169"/>
      <c r="E310" s="111"/>
      <c r="F310" s="131"/>
    </row>
    <row r="311" ht="15.75" customHeight="1">
      <c r="A311" s="127"/>
      <c r="B311" s="59"/>
      <c r="C311" s="83"/>
      <c r="D311" s="169"/>
      <c r="E311" s="111"/>
      <c r="F311" s="131"/>
    </row>
    <row r="312" ht="15.75" customHeight="1">
      <c r="A312" s="127"/>
      <c r="B312" s="59"/>
      <c r="C312" s="83"/>
      <c r="D312" s="169"/>
      <c r="E312" s="111"/>
      <c r="F312" s="131"/>
    </row>
    <row r="313" ht="15.75" customHeight="1">
      <c r="A313" s="127"/>
      <c r="B313" s="59"/>
      <c r="C313" s="83"/>
      <c r="D313" s="169"/>
      <c r="E313" s="111"/>
      <c r="F313" s="131"/>
    </row>
    <row r="314" ht="15.75" customHeight="1">
      <c r="A314" s="127"/>
      <c r="B314" s="59"/>
      <c r="C314" s="83"/>
      <c r="D314" s="169"/>
      <c r="E314" s="111"/>
      <c r="F314" s="131"/>
    </row>
    <row r="315" ht="15.75" customHeight="1">
      <c r="A315" s="127"/>
      <c r="B315" s="59"/>
      <c r="C315" s="83"/>
      <c r="D315" s="169"/>
      <c r="E315" s="192"/>
      <c r="F315" s="193"/>
      <c r="G315" s="131"/>
    </row>
    <row r="316" ht="15.75" customHeight="1">
      <c r="A316" s="127"/>
      <c r="B316" s="59"/>
      <c r="C316" s="83"/>
      <c r="D316" s="169"/>
      <c r="E316" s="192"/>
      <c r="F316" s="193"/>
      <c r="G316" s="131"/>
    </row>
    <row r="317" ht="15.75" customHeight="1">
      <c r="A317" s="127"/>
      <c r="B317" s="59"/>
      <c r="C317" s="83"/>
      <c r="D317" s="169"/>
      <c r="E317" s="192"/>
      <c r="F317" s="193"/>
      <c r="G317" s="131"/>
    </row>
    <row r="318" ht="15.75" customHeight="1">
      <c r="A318" s="127"/>
      <c r="B318" s="59"/>
      <c r="C318" s="83"/>
      <c r="D318" s="169"/>
      <c r="E318" s="192"/>
      <c r="F318" s="193"/>
      <c r="G318" s="131"/>
    </row>
    <row r="319" ht="15.75" customHeight="1">
      <c r="A319" s="127"/>
      <c r="B319" s="59"/>
      <c r="C319" s="83"/>
      <c r="D319" s="169"/>
      <c r="E319" s="192"/>
      <c r="F319" s="193"/>
      <c r="G319" s="131"/>
    </row>
    <row r="320" ht="15.75" customHeight="1">
      <c r="A320" s="127"/>
      <c r="B320" s="59"/>
      <c r="C320" s="83"/>
      <c r="D320" s="169"/>
      <c r="E320" s="192"/>
      <c r="F320" s="193"/>
      <c r="G320" s="131"/>
    </row>
    <row r="321" ht="15.75" customHeight="1">
      <c r="A321" s="127"/>
      <c r="B321" s="59"/>
      <c r="C321" s="83"/>
      <c r="D321" s="169"/>
      <c r="E321" s="192"/>
      <c r="F321" s="193"/>
      <c r="G321" s="131"/>
    </row>
    <row r="322" ht="15.75" customHeight="1">
      <c r="A322" s="127"/>
      <c r="B322" s="59"/>
      <c r="C322" s="83"/>
      <c r="D322" s="169"/>
      <c r="E322" s="192"/>
      <c r="F322" s="193"/>
      <c r="G322" s="131"/>
    </row>
    <row r="323" ht="15.75" customHeight="1">
      <c r="A323" s="127"/>
      <c r="B323" s="59"/>
      <c r="C323" s="83"/>
      <c r="D323" s="169"/>
      <c r="E323" s="192"/>
      <c r="F323" s="193"/>
      <c r="G323" s="131"/>
    </row>
    <row r="324" ht="15.75" customHeight="1">
      <c r="A324" s="127"/>
      <c r="B324" s="59"/>
      <c r="C324" s="83"/>
      <c r="D324" s="169"/>
      <c r="E324" s="192"/>
      <c r="F324" s="193"/>
      <c r="G324" s="131"/>
    </row>
    <row r="325" ht="15.75" customHeight="1">
      <c r="A325" s="127"/>
      <c r="B325" s="59"/>
      <c r="C325" s="83"/>
      <c r="D325" s="169"/>
      <c r="E325" s="192"/>
      <c r="F325" s="193"/>
      <c r="G325" s="131"/>
    </row>
    <row r="326" ht="15.75" customHeight="1">
      <c r="A326" s="127"/>
      <c r="B326" s="59"/>
      <c r="C326" s="83"/>
      <c r="D326" s="169"/>
      <c r="E326" s="192"/>
      <c r="F326" s="193"/>
      <c r="G326" s="131"/>
    </row>
    <row r="327" ht="15.75" customHeight="1">
      <c r="A327" s="127"/>
      <c r="B327" s="59"/>
      <c r="C327" s="83"/>
      <c r="D327" s="169"/>
      <c r="E327" s="192"/>
      <c r="F327" s="193"/>
      <c r="G327" s="131"/>
    </row>
    <row r="328" ht="15.75" customHeight="1">
      <c r="A328" s="127"/>
      <c r="B328" s="59"/>
      <c r="C328" s="83"/>
      <c r="D328" s="169"/>
      <c r="E328" s="192"/>
      <c r="F328" s="193"/>
      <c r="G328" s="131"/>
    </row>
    <row r="329" ht="15.75" customHeight="1">
      <c r="A329" s="127"/>
      <c r="B329" s="59"/>
      <c r="C329" s="83"/>
      <c r="D329" s="169"/>
      <c r="E329" s="192"/>
      <c r="F329" s="193"/>
      <c r="G329" s="131"/>
    </row>
    <row r="330" ht="15.75" customHeight="1">
      <c r="A330" s="127"/>
      <c r="B330" s="59"/>
      <c r="C330" s="83"/>
      <c r="D330" s="169"/>
      <c r="E330" s="192"/>
      <c r="F330" s="193"/>
      <c r="G330" s="131"/>
    </row>
    <row r="331" ht="15.75" customHeight="1">
      <c r="A331" s="127"/>
      <c r="B331" s="59"/>
      <c r="C331" s="83"/>
      <c r="D331" s="169"/>
      <c r="E331" s="192"/>
      <c r="F331" s="193"/>
      <c r="G331" s="131"/>
    </row>
    <row r="332" ht="15.75" customHeight="1">
      <c r="A332" s="127"/>
      <c r="B332" s="59"/>
      <c r="C332" s="83"/>
      <c r="D332" s="169"/>
      <c r="E332" s="192"/>
      <c r="F332" s="193"/>
      <c r="G332" s="131"/>
    </row>
    <row r="333" ht="15.75" customHeight="1">
      <c r="A333" s="127"/>
      <c r="B333" s="59"/>
      <c r="C333" s="83"/>
      <c r="D333" s="169"/>
      <c r="E333" s="192"/>
      <c r="F333" s="193"/>
      <c r="G333" s="131"/>
    </row>
    <row r="334" ht="15.75" customHeight="1">
      <c r="A334" s="127"/>
      <c r="B334" s="59"/>
      <c r="C334" s="83"/>
      <c r="D334" s="169"/>
      <c r="E334" s="192"/>
      <c r="F334" s="193"/>
      <c r="G334" s="131"/>
    </row>
    <row r="335" ht="15.75" customHeight="1">
      <c r="A335" s="127"/>
      <c r="B335" s="59"/>
      <c r="C335" s="83"/>
      <c r="D335" s="169"/>
      <c r="E335" s="192"/>
      <c r="F335" s="193"/>
      <c r="G335" s="131"/>
    </row>
    <row r="336" ht="15.75" customHeight="1">
      <c r="A336" s="127"/>
      <c r="B336" s="59"/>
      <c r="C336" s="83"/>
      <c r="D336" s="169"/>
      <c r="E336" s="192"/>
      <c r="F336" s="193"/>
      <c r="G336" s="131"/>
    </row>
    <row r="337" ht="15.75" customHeight="1">
      <c r="A337" s="127"/>
      <c r="B337" s="59"/>
      <c r="C337" s="83"/>
      <c r="D337" s="169"/>
      <c r="E337" s="192"/>
      <c r="F337" s="193"/>
      <c r="G337" s="131"/>
    </row>
    <row r="338" ht="15.75" customHeight="1">
      <c r="A338" s="127"/>
      <c r="B338" s="59"/>
      <c r="C338" s="83"/>
      <c r="D338" s="169"/>
      <c r="E338" s="192"/>
      <c r="F338" s="193"/>
      <c r="G338" s="131"/>
    </row>
    <row r="339" ht="15.75" customHeight="1">
      <c r="A339" s="127"/>
      <c r="B339" s="59"/>
      <c r="C339" s="83"/>
      <c r="D339" s="169"/>
      <c r="E339" s="192"/>
      <c r="F339" s="193"/>
      <c r="G339" s="131"/>
    </row>
    <row r="340" ht="15.75" customHeight="1">
      <c r="A340" s="127"/>
      <c r="B340" s="59"/>
      <c r="C340" s="83"/>
      <c r="D340" s="169"/>
      <c r="E340" s="192"/>
      <c r="F340" s="193"/>
      <c r="G340" s="131"/>
    </row>
    <row r="341" ht="15.75" customHeight="1">
      <c r="A341" s="127"/>
      <c r="B341" s="59"/>
      <c r="C341" s="83"/>
      <c r="D341" s="169"/>
      <c r="E341" s="192"/>
      <c r="F341" s="193"/>
      <c r="G341" s="131"/>
    </row>
    <row r="342" ht="15.75" customHeight="1">
      <c r="A342" s="127"/>
      <c r="B342" s="59"/>
      <c r="C342" s="83"/>
      <c r="D342" s="169"/>
      <c r="E342" s="192"/>
      <c r="F342" s="193"/>
      <c r="G342" s="131"/>
    </row>
    <row r="343" ht="15.75" customHeight="1">
      <c r="A343" s="127"/>
      <c r="B343" s="59"/>
      <c r="C343" s="83"/>
      <c r="D343" s="169"/>
      <c r="E343" s="192"/>
      <c r="F343" s="193"/>
      <c r="G343" s="131"/>
    </row>
    <row r="344" ht="15.75" customHeight="1">
      <c r="A344" s="127"/>
      <c r="B344" s="59"/>
      <c r="C344" s="83"/>
      <c r="D344" s="169"/>
      <c r="E344" s="192"/>
      <c r="F344" s="193"/>
      <c r="G344" s="131"/>
    </row>
    <row r="345" ht="15.75" customHeight="1">
      <c r="A345" s="127"/>
      <c r="B345" s="59"/>
      <c r="C345" s="83"/>
      <c r="D345" s="169"/>
      <c r="E345" s="192"/>
      <c r="F345" s="193"/>
      <c r="G345" s="131"/>
    </row>
    <row r="346" ht="15.75" customHeight="1">
      <c r="A346" s="127"/>
      <c r="B346" s="59"/>
      <c r="C346" s="83"/>
      <c r="D346" s="169"/>
      <c r="E346" s="192"/>
      <c r="F346" s="193"/>
      <c r="G346" s="131"/>
    </row>
    <row r="347" ht="15.75" customHeight="1">
      <c r="A347" s="127"/>
      <c r="B347" s="59"/>
      <c r="C347" s="83"/>
      <c r="D347" s="169"/>
      <c r="E347" s="192"/>
      <c r="F347" s="193"/>
      <c r="G347" s="131"/>
    </row>
    <row r="348" ht="15.75" customHeight="1">
      <c r="A348" s="127"/>
      <c r="B348" s="59"/>
      <c r="C348" s="83"/>
      <c r="D348" s="169"/>
      <c r="E348" s="192"/>
      <c r="F348" s="193"/>
      <c r="G348" s="131"/>
    </row>
    <row r="349" ht="15.75" customHeight="1">
      <c r="A349" s="127"/>
      <c r="B349" s="59"/>
      <c r="C349" s="83"/>
      <c r="D349" s="169"/>
      <c r="E349" s="192"/>
      <c r="F349" s="193"/>
      <c r="G349" s="131"/>
    </row>
    <row r="350" ht="15.75" customHeight="1">
      <c r="A350" s="127"/>
      <c r="B350" s="59"/>
      <c r="C350" s="83"/>
      <c r="D350" s="169"/>
      <c r="E350" s="192"/>
      <c r="F350" s="193"/>
      <c r="G350" s="131"/>
    </row>
    <row r="351" ht="15.75" customHeight="1">
      <c r="A351" s="127"/>
      <c r="B351" s="59"/>
      <c r="C351" s="83"/>
      <c r="D351" s="169"/>
      <c r="E351" s="192"/>
      <c r="F351" s="193"/>
      <c r="G351" s="131"/>
    </row>
    <row r="352" ht="15.75" customHeight="1">
      <c r="A352" s="127"/>
      <c r="B352" s="59"/>
      <c r="C352" s="83"/>
      <c r="D352" s="169"/>
      <c r="E352" s="192"/>
      <c r="F352" s="193"/>
      <c r="G352" s="131"/>
    </row>
    <row r="353" ht="15.75" customHeight="1">
      <c r="A353" s="127"/>
      <c r="B353" s="59"/>
      <c r="C353" s="83"/>
      <c r="D353" s="169"/>
      <c r="E353" s="192"/>
      <c r="F353" s="193"/>
      <c r="G353" s="131"/>
    </row>
    <row r="354" ht="15.75" customHeight="1">
      <c r="A354" s="127"/>
      <c r="B354" s="59"/>
      <c r="C354" s="83"/>
      <c r="D354" s="169"/>
      <c r="E354" s="192"/>
      <c r="F354" s="193"/>
      <c r="G354" s="131"/>
    </row>
    <row r="355" ht="15.75" customHeight="1">
      <c r="A355" s="127"/>
      <c r="B355" s="59"/>
      <c r="C355" s="83"/>
      <c r="D355" s="169"/>
      <c r="E355" s="192"/>
      <c r="F355" s="193"/>
      <c r="G355" s="131"/>
    </row>
    <row r="356" ht="15.75" customHeight="1">
      <c r="A356" s="127"/>
      <c r="B356" s="59"/>
      <c r="C356" s="83"/>
      <c r="D356" s="169"/>
      <c r="E356" s="192"/>
      <c r="F356" s="193"/>
      <c r="G356" s="131"/>
    </row>
    <row r="357" ht="15.75" customHeight="1">
      <c r="A357" s="127"/>
      <c r="B357" s="59"/>
      <c r="C357" s="83"/>
      <c r="D357" s="169"/>
      <c r="E357" s="192"/>
      <c r="F357" s="193"/>
      <c r="G357" s="131"/>
    </row>
    <row r="358" ht="15.75" customHeight="1">
      <c r="A358" s="127"/>
      <c r="B358" s="59"/>
      <c r="C358" s="83"/>
      <c r="D358" s="169"/>
      <c r="E358" s="192"/>
      <c r="F358" s="193"/>
      <c r="G358" s="131"/>
    </row>
    <row r="359" ht="15.75" customHeight="1">
      <c r="A359" s="127"/>
      <c r="B359" s="59"/>
      <c r="C359" s="83"/>
      <c r="D359" s="169"/>
      <c r="E359" s="192"/>
      <c r="F359" s="193"/>
      <c r="G359" s="131"/>
    </row>
    <row r="360" ht="15.75" customHeight="1">
      <c r="A360" s="127"/>
      <c r="B360" s="59"/>
      <c r="C360" s="83"/>
      <c r="D360" s="169"/>
      <c r="E360" s="192"/>
      <c r="F360" s="193"/>
      <c r="G360" s="131"/>
    </row>
    <row r="361" ht="15.75" customHeight="1">
      <c r="A361" s="127"/>
      <c r="B361" s="59"/>
      <c r="C361" s="83"/>
      <c r="D361" s="169"/>
      <c r="E361" s="192"/>
      <c r="F361" s="193"/>
      <c r="G361" s="131"/>
    </row>
    <row r="362" ht="15.75" customHeight="1">
      <c r="A362" s="127"/>
      <c r="B362" s="59"/>
      <c r="C362" s="83"/>
      <c r="D362" s="169"/>
      <c r="E362" s="192"/>
      <c r="F362" s="193"/>
      <c r="G362" s="131"/>
    </row>
    <row r="363" ht="15.75" customHeight="1">
      <c r="A363" s="127"/>
      <c r="B363" s="59"/>
      <c r="C363" s="83"/>
      <c r="D363" s="169"/>
      <c r="E363" s="192"/>
      <c r="F363" s="193"/>
      <c r="G363" s="131"/>
    </row>
    <row r="364" ht="15.75" customHeight="1">
      <c r="A364" s="127"/>
      <c r="B364" s="59"/>
      <c r="C364" s="83"/>
      <c r="D364" s="169"/>
      <c r="E364" s="192"/>
      <c r="F364" s="193"/>
      <c r="G364" s="131"/>
    </row>
    <row r="365" ht="15.75" customHeight="1">
      <c r="A365" s="127"/>
      <c r="B365" s="59"/>
      <c r="C365" s="83"/>
      <c r="D365" s="169"/>
      <c r="E365" s="192"/>
      <c r="F365" s="193"/>
      <c r="G365" s="131"/>
    </row>
    <row r="366" ht="15.75" customHeight="1">
      <c r="A366" s="127"/>
      <c r="B366" s="59"/>
      <c r="C366" s="83"/>
      <c r="D366" s="169"/>
      <c r="E366" s="192"/>
      <c r="F366" s="193"/>
      <c r="G366" s="131"/>
    </row>
    <row r="367" ht="15.75" customHeight="1">
      <c r="A367" s="127"/>
      <c r="B367" s="59"/>
      <c r="C367" s="83"/>
      <c r="D367" s="169"/>
      <c r="E367" s="192"/>
      <c r="F367" s="193"/>
      <c r="G367" s="131"/>
    </row>
    <row r="368" ht="15.75" customHeight="1">
      <c r="A368" s="127"/>
      <c r="B368" s="59"/>
      <c r="C368" s="83"/>
      <c r="D368" s="169"/>
      <c r="E368" s="192"/>
      <c r="F368" s="193"/>
      <c r="G368" s="131"/>
    </row>
    <row r="369" ht="15.75" customHeight="1">
      <c r="A369" s="127"/>
      <c r="B369" s="59"/>
      <c r="C369" s="83"/>
      <c r="D369" s="169"/>
      <c r="E369" s="192"/>
      <c r="F369" s="193"/>
      <c r="G369" s="131"/>
    </row>
    <row r="370" ht="15.75" customHeight="1">
      <c r="A370" s="127"/>
      <c r="B370" s="59"/>
      <c r="C370" s="83"/>
      <c r="D370" s="169"/>
      <c r="E370" s="192"/>
      <c r="F370" s="193"/>
      <c r="G370" s="131"/>
    </row>
    <row r="371" ht="15.75" customHeight="1">
      <c r="A371" s="127"/>
      <c r="B371" s="59"/>
      <c r="C371" s="83"/>
      <c r="D371" s="169"/>
      <c r="E371" s="192"/>
      <c r="F371" s="193"/>
      <c r="G371" s="131"/>
    </row>
    <row r="372" ht="15.75" customHeight="1">
      <c r="A372" s="127"/>
      <c r="B372" s="59"/>
      <c r="C372" s="83"/>
      <c r="D372" s="169"/>
      <c r="E372" s="192"/>
      <c r="F372" s="193"/>
      <c r="G372" s="131"/>
    </row>
    <row r="373" ht="15.75" customHeight="1">
      <c r="A373" s="127"/>
      <c r="B373" s="59"/>
      <c r="C373" s="83"/>
      <c r="D373" s="169"/>
      <c r="E373" s="192"/>
      <c r="F373" s="193"/>
      <c r="G373" s="131"/>
    </row>
    <row r="374" ht="15.75" customHeight="1">
      <c r="A374" s="127"/>
      <c r="B374" s="59"/>
      <c r="C374" s="83"/>
      <c r="D374" s="169"/>
      <c r="E374" s="192"/>
      <c r="F374" s="193"/>
      <c r="G374" s="131"/>
    </row>
    <row r="375" ht="15.75" customHeight="1">
      <c r="A375" s="127"/>
      <c r="B375" s="59"/>
      <c r="C375" s="83"/>
      <c r="D375" s="169"/>
      <c r="E375" s="192"/>
      <c r="F375" s="193"/>
      <c r="G375" s="131"/>
    </row>
    <row r="376" ht="15.75" customHeight="1">
      <c r="A376" s="127"/>
      <c r="B376" s="59"/>
      <c r="C376" s="83"/>
      <c r="D376" s="169"/>
      <c r="E376" s="192"/>
      <c r="F376" s="193"/>
      <c r="G376" s="131"/>
    </row>
    <row r="377" ht="15.75" customHeight="1">
      <c r="A377" s="127"/>
      <c r="B377" s="59"/>
      <c r="C377" s="83"/>
      <c r="D377" s="169"/>
      <c r="E377" s="192"/>
      <c r="F377" s="193"/>
      <c r="G377" s="131"/>
    </row>
    <row r="378" ht="15.75" customHeight="1">
      <c r="A378" s="127"/>
      <c r="B378" s="59"/>
      <c r="C378" s="83"/>
      <c r="D378" s="169"/>
      <c r="E378" s="192"/>
      <c r="F378" s="193"/>
      <c r="G378" s="131"/>
    </row>
    <row r="379" ht="15.75" customHeight="1">
      <c r="A379" s="127"/>
      <c r="B379" s="59"/>
      <c r="C379" s="83"/>
      <c r="D379" s="169"/>
      <c r="E379" s="192"/>
      <c r="F379" s="193"/>
      <c r="G379" s="131"/>
    </row>
    <row r="380" ht="15.75" customHeight="1">
      <c r="A380" s="127"/>
      <c r="B380" s="59"/>
      <c r="C380" s="83"/>
      <c r="D380" s="169"/>
      <c r="E380" s="192"/>
      <c r="F380" s="193"/>
      <c r="G380" s="131"/>
    </row>
    <row r="381" ht="15.75" customHeight="1">
      <c r="A381" s="127"/>
      <c r="B381" s="59"/>
      <c r="C381" s="83"/>
      <c r="D381" s="169"/>
      <c r="E381" s="192"/>
      <c r="F381" s="193"/>
      <c r="G381" s="131"/>
    </row>
    <row r="382" ht="15.75" customHeight="1">
      <c r="A382" s="127"/>
      <c r="B382" s="59"/>
      <c r="C382" s="83"/>
      <c r="D382" s="169"/>
      <c r="E382" s="192"/>
      <c r="F382" s="193"/>
      <c r="G382" s="131"/>
    </row>
    <row r="383" ht="15.75" customHeight="1">
      <c r="A383" s="127"/>
      <c r="B383" s="59"/>
      <c r="C383" s="83"/>
      <c r="D383" s="169"/>
      <c r="E383" s="192"/>
      <c r="F383" s="193"/>
      <c r="G383" s="131"/>
    </row>
    <row r="384" ht="15.75" customHeight="1">
      <c r="A384" s="127"/>
      <c r="B384" s="59"/>
      <c r="C384" s="83"/>
      <c r="D384" s="169"/>
      <c r="E384" s="192"/>
      <c r="F384" s="193"/>
      <c r="G384" s="131"/>
    </row>
    <row r="385" ht="15.75" customHeight="1">
      <c r="A385" s="127"/>
      <c r="B385" s="59"/>
      <c r="C385" s="83"/>
      <c r="D385" s="169"/>
      <c r="E385" s="192"/>
      <c r="F385" s="193"/>
      <c r="G385" s="131"/>
    </row>
    <row r="386" ht="15.75" customHeight="1">
      <c r="A386" s="127"/>
      <c r="B386" s="59"/>
      <c r="C386" s="83"/>
      <c r="D386" s="169"/>
      <c r="E386" s="192"/>
      <c r="F386" s="193"/>
      <c r="G386" s="131"/>
    </row>
    <row r="387" ht="15.75" customHeight="1">
      <c r="A387" s="127"/>
      <c r="B387" s="59"/>
      <c r="C387" s="83"/>
      <c r="D387" s="169"/>
      <c r="E387" s="192"/>
      <c r="F387" s="193"/>
      <c r="G387" s="131"/>
    </row>
    <row r="388" ht="15.75" customHeight="1">
      <c r="A388" s="127"/>
      <c r="B388" s="59"/>
      <c r="C388" s="83"/>
      <c r="D388" s="169"/>
      <c r="E388" s="192"/>
      <c r="F388" s="193"/>
      <c r="G388" s="131"/>
    </row>
    <row r="389" ht="15.75" customHeight="1">
      <c r="A389" s="127"/>
      <c r="B389" s="59"/>
      <c r="C389" s="83"/>
      <c r="D389" s="169"/>
      <c r="E389" s="192"/>
      <c r="F389" s="193"/>
      <c r="G389" s="131"/>
    </row>
    <row r="390" ht="15.75" customHeight="1">
      <c r="A390" s="127"/>
      <c r="B390" s="59"/>
      <c r="C390" s="83"/>
      <c r="D390" s="169"/>
      <c r="E390" s="192"/>
      <c r="F390" s="193"/>
      <c r="G390" s="131"/>
    </row>
    <row r="391" ht="15.75" customHeight="1">
      <c r="A391" s="127"/>
      <c r="B391" s="59"/>
      <c r="C391" s="83"/>
      <c r="D391" s="169"/>
      <c r="E391" s="192"/>
      <c r="F391" s="193"/>
      <c r="G391" s="131"/>
    </row>
    <row r="392" ht="15.75" customHeight="1">
      <c r="A392" s="127"/>
      <c r="B392" s="59"/>
      <c r="C392" s="83"/>
      <c r="D392" s="169"/>
      <c r="E392" s="192"/>
      <c r="F392" s="193"/>
      <c r="G392" s="131"/>
    </row>
    <row r="393" ht="15.75" customHeight="1">
      <c r="A393" s="127"/>
      <c r="B393" s="59"/>
      <c r="C393" s="83"/>
      <c r="D393" s="169"/>
      <c r="E393" s="192"/>
      <c r="F393" s="193"/>
      <c r="G393" s="131"/>
    </row>
    <row r="394" ht="15.75" customHeight="1">
      <c r="A394" s="127"/>
      <c r="B394" s="59"/>
      <c r="C394" s="83"/>
      <c r="D394" s="169"/>
      <c r="E394" s="192"/>
      <c r="F394" s="193"/>
      <c r="G394" s="131"/>
    </row>
    <row r="395" ht="15.75" customHeight="1">
      <c r="A395" s="127"/>
      <c r="B395" s="59"/>
      <c r="C395" s="83"/>
      <c r="D395" s="169"/>
      <c r="E395" s="192"/>
      <c r="F395" s="193"/>
      <c r="G395" s="131"/>
    </row>
    <row r="396" ht="15.75" customHeight="1">
      <c r="A396" s="127"/>
      <c r="B396" s="59"/>
      <c r="C396" s="83"/>
      <c r="D396" s="169"/>
      <c r="E396" s="192"/>
      <c r="F396" s="193"/>
      <c r="G396" s="131"/>
    </row>
    <row r="397" ht="15.75" customHeight="1">
      <c r="A397" s="127"/>
      <c r="B397" s="59"/>
      <c r="C397" s="83"/>
      <c r="D397" s="169"/>
      <c r="E397" s="192"/>
      <c r="F397" s="193"/>
      <c r="G397" s="131"/>
    </row>
    <row r="398" ht="15.75" customHeight="1">
      <c r="A398" s="127"/>
      <c r="B398" s="59"/>
      <c r="C398" s="83"/>
      <c r="D398" s="169"/>
      <c r="E398" s="192"/>
      <c r="F398" s="193"/>
      <c r="G398" s="131"/>
    </row>
    <row r="399" ht="15.75" customHeight="1">
      <c r="A399" s="127"/>
      <c r="B399" s="59"/>
      <c r="C399" s="83"/>
      <c r="D399" s="169"/>
      <c r="E399" s="192"/>
      <c r="F399" s="193"/>
      <c r="G399" s="131"/>
    </row>
    <row r="400" ht="15.75" customHeight="1">
      <c r="A400" s="127"/>
      <c r="B400" s="59"/>
      <c r="C400" s="83"/>
      <c r="D400" s="169"/>
      <c r="E400" s="192"/>
      <c r="F400" s="193"/>
      <c r="G400" s="131"/>
    </row>
    <row r="401" ht="15.75" customHeight="1">
      <c r="A401" s="127"/>
      <c r="B401" s="59"/>
      <c r="C401" s="83"/>
      <c r="D401" s="169"/>
      <c r="E401" s="192"/>
      <c r="F401" s="193"/>
      <c r="G401" s="131"/>
    </row>
    <row r="402" ht="15.75" customHeight="1">
      <c r="A402" s="127"/>
      <c r="B402" s="59"/>
      <c r="C402" s="83"/>
      <c r="D402" s="169"/>
      <c r="E402" s="192"/>
      <c r="F402" s="193"/>
      <c r="G402" s="131"/>
    </row>
    <row r="403" ht="15.75" customHeight="1">
      <c r="A403" s="127"/>
      <c r="B403" s="59"/>
      <c r="C403" s="83"/>
      <c r="D403" s="169"/>
      <c r="E403" s="192"/>
      <c r="F403" s="193"/>
      <c r="G403" s="131"/>
    </row>
    <row r="404" ht="15.75" customHeight="1">
      <c r="A404" s="127"/>
      <c r="B404" s="59"/>
      <c r="C404" s="83"/>
      <c r="D404" s="169"/>
      <c r="E404" s="192"/>
      <c r="F404" s="193"/>
      <c r="G404" s="131"/>
    </row>
    <row r="405" ht="15.75" customHeight="1">
      <c r="A405" s="127"/>
      <c r="B405" s="59"/>
      <c r="C405" s="83"/>
      <c r="D405" s="169"/>
      <c r="E405" s="192"/>
      <c r="F405" s="193"/>
      <c r="G405" s="131"/>
    </row>
    <row r="406" ht="15.75" customHeight="1">
      <c r="A406" s="127"/>
      <c r="B406" s="59"/>
      <c r="C406" s="83"/>
      <c r="D406" s="169"/>
      <c r="E406" s="192"/>
      <c r="F406" s="193"/>
      <c r="G406" s="131"/>
    </row>
    <row r="407" ht="15.75" customHeight="1">
      <c r="A407" s="127"/>
      <c r="B407" s="59"/>
      <c r="C407" s="83"/>
      <c r="D407" s="169"/>
      <c r="E407" s="192"/>
      <c r="F407" s="193"/>
      <c r="G407" s="131"/>
    </row>
    <row r="408" ht="15.75" customHeight="1">
      <c r="A408" s="127"/>
      <c r="B408" s="59"/>
      <c r="C408" s="83"/>
      <c r="D408" s="169"/>
      <c r="E408" s="192"/>
      <c r="F408" s="193"/>
      <c r="G408" s="131"/>
    </row>
    <row r="409" ht="15.75" customHeight="1">
      <c r="A409" s="127"/>
      <c r="B409" s="59"/>
      <c r="C409" s="83"/>
      <c r="D409" s="169"/>
      <c r="E409" s="192"/>
      <c r="F409" s="193"/>
      <c r="G409" s="131"/>
    </row>
    <row r="410" ht="15.75" customHeight="1">
      <c r="A410" s="127"/>
      <c r="B410" s="59"/>
      <c r="C410" s="83"/>
      <c r="D410" s="169"/>
      <c r="E410" s="192"/>
      <c r="F410" s="193"/>
      <c r="G410" s="131"/>
    </row>
    <row r="411" ht="15.75" customHeight="1">
      <c r="A411" s="127"/>
      <c r="B411" s="59"/>
      <c r="C411" s="83"/>
      <c r="D411" s="169"/>
      <c r="E411" s="192"/>
      <c r="F411" s="193"/>
      <c r="G411" s="131"/>
    </row>
    <row r="412" ht="15.75" customHeight="1">
      <c r="A412" s="127"/>
      <c r="B412" s="59"/>
      <c r="C412" s="83"/>
      <c r="D412" s="169"/>
      <c r="E412" s="192"/>
      <c r="F412" s="193"/>
      <c r="G412" s="131"/>
    </row>
    <row r="413" ht="15.75" customHeight="1">
      <c r="A413" s="127"/>
      <c r="B413" s="59"/>
      <c r="C413" s="83"/>
      <c r="D413" s="169"/>
      <c r="E413" s="192"/>
      <c r="F413" s="193"/>
      <c r="G413" s="131"/>
    </row>
    <row r="414" ht="15.75" customHeight="1">
      <c r="A414" s="127"/>
      <c r="B414" s="59"/>
      <c r="C414" s="83"/>
      <c r="D414" s="169"/>
      <c r="E414" s="192"/>
      <c r="F414" s="193"/>
      <c r="G414" s="131"/>
    </row>
    <row r="415" ht="15.75" customHeight="1">
      <c r="A415" s="127"/>
      <c r="B415" s="59"/>
      <c r="C415" s="83"/>
      <c r="D415" s="169"/>
      <c r="E415" s="192"/>
      <c r="F415" s="193"/>
      <c r="G415" s="131"/>
    </row>
    <row r="416" ht="15.75" customHeight="1">
      <c r="A416" s="127"/>
      <c r="B416" s="59"/>
      <c r="C416" s="83"/>
      <c r="D416" s="169"/>
      <c r="E416" s="192"/>
      <c r="F416" s="193"/>
      <c r="G416" s="131"/>
    </row>
    <row r="417" ht="15.75" customHeight="1">
      <c r="A417" s="127"/>
      <c r="B417" s="59"/>
      <c r="C417" s="83"/>
      <c r="D417" s="169"/>
      <c r="E417" s="192"/>
      <c r="F417" s="193"/>
      <c r="G417" s="131"/>
    </row>
    <row r="418" ht="15.75" customHeight="1">
      <c r="A418" s="127"/>
      <c r="B418" s="59"/>
      <c r="C418" s="83"/>
      <c r="D418" s="169"/>
      <c r="E418" s="192"/>
      <c r="F418" s="193"/>
      <c r="G418" s="131"/>
    </row>
    <row r="419" ht="15.75" customHeight="1">
      <c r="A419" s="127"/>
      <c r="B419" s="59"/>
      <c r="C419" s="83"/>
      <c r="D419" s="169"/>
      <c r="E419" s="192"/>
      <c r="F419" s="193"/>
      <c r="G419" s="131"/>
    </row>
    <row r="420" ht="15.75" customHeight="1">
      <c r="A420" s="127"/>
      <c r="B420" s="59"/>
      <c r="C420" s="83"/>
      <c r="D420" s="169"/>
      <c r="E420" s="192"/>
      <c r="F420" s="193"/>
      <c r="G420" s="131"/>
    </row>
    <row r="421" ht="15.75" customHeight="1">
      <c r="A421" s="127"/>
      <c r="B421" s="59"/>
      <c r="C421" s="83"/>
      <c r="D421" s="169"/>
      <c r="E421" s="192"/>
      <c r="F421" s="193"/>
      <c r="G421" s="131"/>
    </row>
    <row r="422" ht="15.75" customHeight="1">
      <c r="A422" s="127"/>
      <c r="B422" s="59"/>
      <c r="C422" s="83"/>
      <c r="D422" s="169"/>
      <c r="E422" s="192"/>
      <c r="F422" s="193"/>
      <c r="G422" s="131"/>
    </row>
    <row r="423" ht="15.75" customHeight="1">
      <c r="A423" s="127"/>
      <c r="B423" s="59"/>
      <c r="C423" s="83"/>
      <c r="D423" s="169"/>
      <c r="E423" s="192"/>
      <c r="F423" s="193"/>
      <c r="G423" s="131"/>
    </row>
    <row r="424" ht="15.75" customHeight="1">
      <c r="A424" s="127"/>
      <c r="B424" s="59"/>
      <c r="C424" s="83"/>
      <c r="D424" s="169"/>
      <c r="E424" s="192"/>
      <c r="F424" s="193"/>
      <c r="G424" s="131"/>
    </row>
    <row r="425" ht="15.75" customHeight="1">
      <c r="A425" s="127"/>
      <c r="B425" s="59"/>
      <c r="C425" s="83"/>
      <c r="D425" s="169"/>
      <c r="E425" s="192"/>
      <c r="F425" s="193"/>
      <c r="G425" s="131"/>
    </row>
    <row r="426" ht="15.75" customHeight="1">
      <c r="A426" s="127"/>
      <c r="B426" s="59"/>
      <c r="C426" s="83"/>
      <c r="D426" s="169"/>
      <c r="E426" s="192"/>
      <c r="F426" s="193"/>
      <c r="G426" s="131"/>
    </row>
    <row r="427" ht="15.75" customHeight="1">
      <c r="A427" s="127"/>
      <c r="B427" s="59"/>
      <c r="C427" s="83"/>
      <c r="D427" s="169"/>
      <c r="E427" s="192"/>
      <c r="F427" s="193"/>
      <c r="G427" s="131"/>
    </row>
    <row r="428" ht="15.75" customHeight="1">
      <c r="A428" s="127"/>
      <c r="B428" s="59"/>
      <c r="C428" s="83"/>
      <c r="D428" s="169"/>
      <c r="E428" s="192"/>
      <c r="F428" s="193"/>
      <c r="G428" s="131"/>
    </row>
    <row r="429" ht="15.75" customHeight="1">
      <c r="A429" s="127"/>
      <c r="B429" s="59"/>
      <c r="C429" s="83"/>
      <c r="D429" s="169"/>
      <c r="E429" s="192"/>
      <c r="F429" s="193"/>
      <c r="G429" s="131"/>
    </row>
    <row r="430" ht="15.75" customHeight="1">
      <c r="A430" s="127"/>
      <c r="B430" s="59"/>
      <c r="C430" s="83"/>
      <c r="D430" s="169"/>
      <c r="E430" s="192"/>
      <c r="F430" s="193"/>
      <c r="G430" s="131"/>
    </row>
    <row r="431" ht="15.75" customHeight="1">
      <c r="A431" s="127"/>
      <c r="B431" s="59"/>
      <c r="C431" s="83"/>
      <c r="D431" s="169"/>
      <c r="E431" s="192"/>
      <c r="F431" s="193"/>
      <c r="G431" s="131"/>
    </row>
    <row r="432" ht="15.75" customHeight="1">
      <c r="A432" s="127"/>
      <c r="B432" s="59"/>
      <c r="C432" s="83"/>
      <c r="D432" s="169"/>
      <c r="E432" s="192"/>
      <c r="F432" s="193"/>
      <c r="G432" s="131"/>
    </row>
    <row r="433" ht="15.75" customHeight="1">
      <c r="A433" s="127"/>
      <c r="B433" s="59"/>
      <c r="C433" s="83"/>
      <c r="D433" s="169"/>
      <c r="E433" s="192"/>
      <c r="F433" s="193"/>
      <c r="G433" s="131"/>
    </row>
    <row r="434" ht="15.75" customHeight="1">
      <c r="A434" s="127"/>
      <c r="B434" s="59"/>
      <c r="C434" s="83"/>
      <c r="D434" s="169"/>
      <c r="E434" s="192"/>
      <c r="F434" s="193"/>
      <c r="G434" s="131"/>
    </row>
    <row r="435" ht="15.75" customHeight="1">
      <c r="A435" s="127"/>
      <c r="B435" s="59"/>
      <c r="C435" s="83"/>
      <c r="D435" s="169"/>
      <c r="E435" s="192"/>
      <c r="F435" s="193"/>
      <c r="G435" s="131"/>
    </row>
    <row r="436" ht="15.75" customHeight="1">
      <c r="A436" s="127"/>
      <c r="B436" s="59"/>
      <c r="C436" s="83"/>
      <c r="D436" s="169"/>
      <c r="E436" s="192"/>
      <c r="F436" s="193"/>
      <c r="G436" s="131"/>
    </row>
    <row r="437" ht="15.75" customHeight="1">
      <c r="A437" s="127"/>
      <c r="B437" s="59"/>
      <c r="C437" s="83"/>
      <c r="D437" s="169"/>
      <c r="E437" s="192"/>
      <c r="F437" s="193"/>
      <c r="G437" s="131"/>
    </row>
    <row r="438" ht="15.75" customHeight="1">
      <c r="A438" s="127"/>
      <c r="B438" s="59"/>
      <c r="C438" s="83"/>
      <c r="D438" s="169"/>
      <c r="E438" s="192"/>
      <c r="F438" s="193"/>
      <c r="G438" s="131"/>
    </row>
    <row r="439" ht="15.75" customHeight="1">
      <c r="A439" s="127"/>
      <c r="B439" s="59"/>
      <c r="C439" s="83"/>
      <c r="D439" s="169"/>
      <c r="E439" s="192"/>
      <c r="F439" s="193"/>
      <c r="G439" s="131"/>
    </row>
    <row r="440" ht="15.75" customHeight="1">
      <c r="A440" s="127"/>
      <c r="B440" s="59"/>
      <c r="C440" s="83"/>
      <c r="D440" s="169"/>
      <c r="E440" s="192"/>
      <c r="F440" s="193"/>
      <c r="G440" s="131"/>
    </row>
    <row r="441" ht="15.75" customHeight="1">
      <c r="A441" s="127"/>
      <c r="B441" s="59"/>
      <c r="C441" s="83"/>
      <c r="D441" s="169"/>
      <c r="E441" s="192"/>
      <c r="F441" s="193"/>
      <c r="G441" s="131"/>
    </row>
    <row r="442" ht="15.75" customHeight="1">
      <c r="A442" s="127"/>
      <c r="B442" s="59"/>
      <c r="C442" s="83"/>
      <c r="D442" s="169"/>
      <c r="E442" s="192"/>
      <c r="F442" s="193"/>
      <c r="G442" s="131"/>
    </row>
    <row r="443" ht="15.75" customHeight="1">
      <c r="A443" s="127"/>
      <c r="B443" s="59"/>
      <c r="C443" s="83"/>
      <c r="D443" s="169"/>
      <c r="E443" s="192"/>
      <c r="F443" s="193"/>
      <c r="G443" s="131"/>
    </row>
    <row r="444" ht="15.75" customHeight="1">
      <c r="A444" s="127"/>
      <c r="B444" s="59"/>
      <c r="C444" s="83"/>
      <c r="D444" s="169"/>
      <c r="E444" s="192"/>
      <c r="F444" s="193"/>
      <c r="G444" s="131"/>
    </row>
    <row r="445" ht="15.75" customHeight="1">
      <c r="A445" s="127"/>
      <c r="B445" s="59"/>
      <c r="C445" s="83"/>
      <c r="D445" s="169"/>
      <c r="E445" s="192"/>
      <c r="F445" s="193"/>
      <c r="G445" s="131"/>
    </row>
    <row r="446" ht="15.75" customHeight="1">
      <c r="A446" s="127"/>
      <c r="B446" s="59"/>
      <c r="C446" s="83"/>
      <c r="D446" s="169"/>
      <c r="E446" s="192"/>
      <c r="F446" s="193"/>
      <c r="G446" s="131"/>
    </row>
    <row r="447" ht="15.75" customHeight="1">
      <c r="A447" s="127"/>
      <c r="B447" s="59"/>
      <c r="C447" s="83"/>
      <c r="D447" s="169"/>
      <c r="E447" s="192"/>
      <c r="F447" s="193"/>
      <c r="G447" s="131"/>
    </row>
    <row r="448" ht="15.75" customHeight="1">
      <c r="A448" s="127"/>
      <c r="B448" s="59"/>
      <c r="C448" s="83"/>
      <c r="D448" s="169"/>
      <c r="E448" s="192"/>
      <c r="F448" s="193"/>
      <c r="G448" s="131"/>
    </row>
    <row r="449" ht="15.75" customHeight="1">
      <c r="A449" s="127"/>
      <c r="B449" s="59"/>
      <c r="C449" s="83"/>
      <c r="D449" s="169"/>
      <c r="E449" s="192"/>
      <c r="F449" s="193"/>
      <c r="G449" s="131"/>
    </row>
    <row r="450" ht="15.75" customHeight="1">
      <c r="A450" s="127"/>
      <c r="B450" s="59"/>
      <c r="C450" s="83"/>
      <c r="D450" s="169"/>
      <c r="E450" s="192"/>
      <c r="F450" s="193"/>
      <c r="G450" s="131"/>
    </row>
    <row r="451" ht="15.75" customHeight="1">
      <c r="A451" s="127"/>
      <c r="B451" s="59"/>
      <c r="C451" s="83"/>
      <c r="D451" s="169"/>
      <c r="E451" s="192"/>
      <c r="F451" s="193"/>
      <c r="G451" s="131"/>
    </row>
    <row r="452" ht="15.75" customHeight="1">
      <c r="B452" s="46"/>
      <c r="C452" s="46"/>
      <c r="D452" s="187"/>
    </row>
    <row r="453" ht="15.75" customHeight="1">
      <c r="B453" s="46"/>
      <c r="C453" s="46"/>
      <c r="D453" s="187"/>
    </row>
    <row r="454" ht="15.75" customHeight="1">
      <c r="B454" s="46"/>
      <c r="C454" s="46"/>
      <c r="D454" s="187"/>
    </row>
    <row r="455" ht="15.75" customHeight="1">
      <c r="B455" s="46"/>
      <c r="C455" s="46"/>
      <c r="D455" s="187"/>
    </row>
    <row r="456" ht="15.75" customHeight="1">
      <c r="B456" s="46"/>
      <c r="C456" s="46"/>
      <c r="D456" s="187"/>
    </row>
    <row r="457" ht="15.75" customHeight="1">
      <c r="B457" s="46"/>
      <c r="C457" s="46"/>
      <c r="D457" s="187"/>
    </row>
    <row r="458" ht="15.75" customHeight="1">
      <c r="B458" s="46"/>
      <c r="C458" s="46"/>
      <c r="D458" s="187"/>
    </row>
    <row r="459" ht="15.75" customHeight="1">
      <c r="B459" s="46"/>
      <c r="C459" s="46"/>
      <c r="D459" s="187"/>
    </row>
    <row r="460" ht="15.75" customHeight="1">
      <c r="B460" s="46"/>
      <c r="C460" s="46"/>
      <c r="D460" s="187"/>
    </row>
    <row r="461" ht="15.75" customHeight="1">
      <c r="B461" s="46"/>
      <c r="C461" s="46"/>
      <c r="D461" s="187"/>
    </row>
    <row r="462" ht="15.75" customHeight="1">
      <c r="B462" s="46"/>
      <c r="C462" s="46"/>
      <c r="D462" s="187"/>
    </row>
    <row r="463" ht="15.75" customHeight="1">
      <c r="B463" s="46"/>
      <c r="C463" s="46"/>
      <c r="D463" s="187"/>
    </row>
    <row r="464" ht="15.75" customHeight="1">
      <c r="B464" s="46"/>
      <c r="C464" s="46"/>
      <c r="D464" s="187"/>
    </row>
    <row r="465" ht="15.75" customHeight="1">
      <c r="B465" s="46"/>
      <c r="C465" s="46"/>
      <c r="D465" s="187"/>
    </row>
    <row r="466" ht="15.75" customHeight="1">
      <c r="B466" s="46"/>
      <c r="C466" s="46"/>
      <c r="D466" s="187"/>
    </row>
    <row r="467" ht="15.75" customHeight="1">
      <c r="B467" s="46"/>
      <c r="C467" s="46"/>
      <c r="D467" s="187"/>
    </row>
    <row r="468" ht="15.75" customHeight="1">
      <c r="B468" s="46"/>
      <c r="C468" s="46"/>
      <c r="D468" s="187"/>
    </row>
    <row r="469" ht="15.75" customHeight="1">
      <c r="B469" s="46"/>
      <c r="C469" s="46"/>
      <c r="D469" s="187"/>
    </row>
    <row r="470" ht="15.75" customHeight="1">
      <c r="B470" s="46"/>
      <c r="C470" s="46"/>
      <c r="D470" s="187"/>
    </row>
    <row r="471" ht="15.75" customHeight="1">
      <c r="B471" s="46"/>
      <c r="C471" s="46"/>
      <c r="D471" s="187"/>
    </row>
    <row r="472" ht="15.75" customHeight="1">
      <c r="B472" s="46"/>
      <c r="C472" s="46"/>
      <c r="D472" s="187"/>
    </row>
    <row r="473" ht="15.75" customHeight="1">
      <c r="B473" s="46"/>
      <c r="C473" s="46"/>
      <c r="D473" s="187"/>
    </row>
    <row r="474" ht="15.75" customHeight="1">
      <c r="B474" s="46"/>
      <c r="C474" s="46"/>
      <c r="D474" s="187"/>
    </row>
    <row r="475" ht="15.75" customHeight="1">
      <c r="B475" s="46"/>
      <c r="C475" s="46"/>
      <c r="D475" s="187"/>
    </row>
    <row r="476" ht="15.75" customHeight="1">
      <c r="B476" s="46"/>
      <c r="C476" s="46"/>
      <c r="D476" s="187"/>
    </row>
    <row r="477" ht="15.75" customHeight="1">
      <c r="B477" s="46"/>
      <c r="C477" s="46"/>
      <c r="D477" s="187"/>
    </row>
    <row r="478" ht="15.75" customHeight="1">
      <c r="B478" s="46"/>
      <c r="C478" s="46"/>
      <c r="D478" s="187"/>
    </row>
    <row r="479" ht="15.75" customHeight="1">
      <c r="B479" s="46"/>
      <c r="C479" s="46"/>
      <c r="D479" s="187"/>
    </row>
    <row r="480" ht="15.75" customHeight="1">
      <c r="B480" s="46"/>
      <c r="C480" s="46"/>
      <c r="D480" s="187"/>
    </row>
    <row r="481" ht="15.75" customHeight="1">
      <c r="B481" s="46"/>
      <c r="C481" s="46"/>
      <c r="D481" s="187"/>
    </row>
    <row r="482" ht="15.75" customHeight="1">
      <c r="B482" s="46"/>
      <c r="C482" s="46"/>
      <c r="D482" s="187"/>
    </row>
    <row r="483" ht="15.75" customHeight="1">
      <c r="B483" s="46"/>
      <c r="C483" s="46"/>
      <c r="D483" s="187"/>
    </row>
    <row r="484" ht="15.75" customHeight="1">
      <c r="B484" s="46"/>
      <c r="C484" s="46"/>
      <c r="D484" s="187"/>
    </row>
    <row r="485" ht="15.75" customHeight="1">
      <c r="B485" s="46"/>
      <c r="C485" s="46"/>
      <c r="D485" s="187"/>
    </row>
    <row r="486" ht="15.75" customHeight="1">
      <c r="B486" s="46"/>
      <c r="C486" s="46"/>
      <c r="D486" s="187"/>
    </row>
    <row r="487" ht="15.75" customHeight="1">
      <c r="B487" s="46"/>
      <c r="C487" s="46"/>
      <c r="D487" s="187"/>
    </row>
    <row r="488" ht="15.75" customHeight="1">
      <c r="B488" s="46"/>
      <c r="C488" s="46"/>
      <c r="D488" s="187"/>
    </row>
    <row r="489" ht="15.75" customHeight="1">
      <c r="B489" s="46"/>
      <c r="C489" s="46"/>
      <c r="D489" s="187"/>
    </row>
    <row r="490" ht="15.75" customHeight="1">
      <c r="B490" s="46"/>
      <c r="C490" s="46"/>
      <c r="D490" s="187"/>
    </row>
    <row r="491" ht="15.75" customHeight="1">
      <c r="B491" s="46"/>
      <c r="C491" s="46"/>
      <c r="D491" s="187"/>
    </row>
    <row r="492" ht="15.75" customHeight="1">
      <c r="B492" s="46"/>
      <c r="C492" s="46"/>
      <c r="D492" s="187"/>
    </row>
    <row r="493" ht="15.75" customHeight="1">
      <c r="B493" s="46"/>
      <c r="C493" s="46"/>
      <c r="D493" s="187"/>
    </row>
    <row r="494" ht="15.75" customHeight="1">
      <c r="B494" s="46"/>
      <c r="C494" s="46"/>
      <c r="D494" s="187"/>
    </row>
    <row r="495" ht="15.75" customHeight="1">
      <c r="B495" s="46"/>
      <c r="C495" s="46"/>
      <c r="D495" s="187"/>
    </row>
    <row r="496" ht="15.75" customHeight="1">
      <c r="B496" s="46"/>
      <c r="C496" s="46"/>
      <c r="D496" s="187"/>
    </row>
    <row r="497" ht="15.75" customHeight="1">
      <c r="B497" s="46"/>
      <c r="C497" s="46"/>
      <c r="D497" s="187"/>
    </row>
    <row r="498" ht="15.75" customHeight="1">
      <c r="B498" s="46"/>
      <c r="C498" s="46"/>
      <c r="D498" s="187"/>
    </row>
    <row r="499" ht="15.75" customHeight="1">
      <c r="B499" s="46"/>
      <c r="C499" s="46"/>
      <c r="D499" s="187"/>
    </row>
    <row r="500" ht="15.75" customHeight="1">
      <c r="B500" s="46"/>
      <c r="C500" s="46"/>
      <c r="D500" s="187"/>
    </row>
    <row r="501" ht="15.75" customHeight="1">
      <c r="B501" s="46"/>
      <c r="C501" s="46"/>
      <c r="D501" s="187"/>
    </row>
    <row r="502" ht="15.75" customHeight="1">
      <c r="B502" s="46"/>
      <c r="C502" s="46"/>
      <c r="D502" s="187"/>
    </row>
    <row r="503" ht="15.75" customHeight="1">
      <c r="B503" s="46"/>
      <c r="C503" s="46"/>
      <c r="D503" s="187"/>
    </row>
    <row r="504" ht="15.75" customHeight="1">
      <c r="B504" s="46"/>
      <c r="C504" s="46"/>
      <c r="D504" s="187"/>
    </row>
    <row r="505" ht="15.75" customHeight="1">
      <c r="B505" s="46"/>
      <c r="C505" s="46"/>
      <c r="D505" s="187"/>
    </row>
    <row r="506" ht="15.75" customHeight="1">
      <c r="B506" s="46"/>
      <c r="C506" s="46"/>
      <c r="D506" s="187"/>
    </row>
    <row r="507" ht="15.75" customHeight="1">
      <c r="B507" s="46"/>
      <c r="C507" s="46"/>
      <c r="D507" s="187"/>
    </row>
    <row r="508" ht="15.75" customHeight="1">
      <c r="B508" s="46"/>
      <c r="C508" s="46"/>
      <c r="D508" s="187"/>
    </row>
    <row r="509" ht="15.75" customHeight="1">
      <c r="B509" s="46"/>
      <c r="C509" s="46"/>
      <c r="D509" s="187"/>
    </row>
    <row r="510" ht="15.75" customHeight="1">
      <c r="B510" s="46"/>
      <c r="C510" s="46"/>
      <c r="D510" s="187"/>
    </row>
    <row r="511" ht="15.75" customHeight="1">
      <c r="B511" s="46"/>
      <c r="C511" s="46"/>
      <c r="D511" s="187"/>
    </row>
    <row r="512" ht="15.75" customHeight="1">
      <c r="B512" s="46"/>
      <c r="C512" s="46"/>
      <c r="D512" s="187"/>
    </row>
    <row r="513" ht="15.75" customHeight="1">
      <c r="B513" s="46"/>
      <c r="C513" s="46"/>
      <c r="D513" s="187"/>
    </row>
    <row r="514" ht="15.75" customHeight="1">
      <c r="B514" s="46"/>
      <c r="C514" s="46"/>
      <c r="D514" s="187"/>
    </row>
    <row r="515" ht="15.75" customHeight="1">
      <c r="B515" s="46"/>
      <c r="C515" s="46"/>
      <c r="D515" s="187"/>
    </row>
    <row r="516" ht="15.75" customHeight="1">
      <c r="B516" s="46"/>
      <c r="C516" s="46"/>
      <c r="D516" s="187"/>
    </row>
    <row r="517" ht="15.75" customHeight="1">
      <c r="B517" s="46"/>
      <c r="C517" s="46"/>
      <c r="D517" s="187"/>
    </row>
    <row r="518" ht="15.75" customHeight="1">
      <c r="B518" s="46"/>
      <c r="C518" s="46"/>
      <c r="D518" s="187"/>
    </row>
    <row r="519" ht="15.75" customHeight="1">
      <c r="B519" s="46"/>
      <c r="C519" s="46"/>
      <c r="D519" s="187"/>
    </row>
    <row r="520" ht="15.75" customHeight="1">
      <c r="B520" s="46"/>
      <c r="C520" s="46"/>
      <c r="D520" s="187"/>
    </row>
    <row r="521" ht="15.75" customHeight="1">
      <c r="B521" s="46"/>
      <c r="C521" s="46"/>
      <c r="D521" s="187"/>
    </row>
    <row r="522" ht="15.75" customHeight="1">
      <c r="B522" s="46"/>
      <c r="C522" s="46"/>
      <c r="D522" s="187"/>
    </row>
    <row r="523" ht="15.75" customHeight="1">
      <c r="B523" s="46"/>
      <c r="C523" s="46"/>
      <c r="D523" s="187"/>
    </row>
    <row r="524" ht="15.75" customHeight="1">
      <c r="B524" s="46"/>
      <c r="C524" s="46"/>
      <c r="D524" s="187"/>
    </row>
    <row r="525" ht="15.75" customHeight="1">
      <c r="B525" s="46"/>
      <c r="C525" s="46"/>
      <c r="D525" s="187"/>
    </row>
    <row r="526" ht="15.75" customHeight="1">
      <c r="B526" s="46"/>
      <c r="C526" s="46"/>
      <c r="D526" s="187"/>
    </row>
    <row r="527" ht="15.75" customHeight="1">
      <c r="B527" s="46"/>
      <c r="C527" s="46"/>
      <c r="D527" s="187"/>
    </row>
    <row r="528" ht="15.75" customHeight="1">
      <c r="B528" s="46"/>
      <c r="C528" s="46"/>
      <c r="D528" s="187"/>
    </row>
    <row r="529" ht="15.75" customHeight="1">
      <c r="B529" s="46"/>
      <c r="C529" s="46"/>
      <c r="D529" s="187"/>
    </row>
    <row r="530" ht="15.75" customHeight="1">
      <c r="B530" s="46"/>
      <c r="C530" s="46"/>
      <c r="D530" s="187"/>
    </row>
    <row r="531" ht="15.75" customHeight="1">
      <c r="B531" s="46"/>
      <c r="C531" s="46"/>
      <c r="D531" s="187"/>
    </row>
    <row r="532" ht="15.75" customHeight="1">
      <c r="B532" s="46"/>
      <c r="C532" s="46"/>
      <c r="D532" s="187"/>
    </row>
    <row r="533" ht="15.75" customHeight="1">
      <c r="B533" s="46"/>
      <c r="C533" s="46"/>
      <c r="D533" s="187"/>
    </row>
    <row r="534" ht="15.75" customHeight="1">
      <c r="B534" s="46"/>
      <c r="C534" s="46"/>
      <c r="D534" s="187"/>
    </row>
    <row r="535" ht="15.75" customHeight="1">
      <c r="B535" s="46"/>
      <c r="C535" s="46"/>
      <c r="D535" s="187"/>
    </row>
    <row r="536" ht="15.75" customHeight="1">
      <c r="B536" s="46"/>
      <c r="C536" s="46"/>
      <c r="D536" s="187"/>
    </row>
    <row r="537" ht="15.75" customHeight="1">
      <c r="B537" s="46"/>
      <c r="C537" s="46"/>
      <c r="D537" s="187"/>
    </row>
    <row r="538" ht="15.75" customHeight="1">
      <c r="B538" s="46"/>
      <c r="C538" s="46"/>
      <c r="D538" s="187"/>
    </row>
    <row r="539" ht="15.75" customHeight="1">
      <c r="B539" s="46"/>
      <c r="C539" s="46"/>
      <c r="D539" s="187"/>
    </row>
    <row r="540" ht="15.75" customHeight="1">
      <c r="B540" s="46"/>
      <c r="C540" s="46"/>
      <c r="D540" s="187"/>
    </row>
    <row r="541" ht="15.75" customHeight="1">
      <c r="B541" s="46"/>
      <c r="C541" s="46"/>
      <c r="D541" s="187"/>
    </row>
    <row r="542" ht="15.75" customHeight="1">
      <c r="B542" s="46"/>
      <c r="C542" s="46"/>
      <c r="D542" s="187"/>
    </row>
    <row r="543" ht="15.75" customHeight="1">
      <c r="B543" s="46"/>
      <c r="C543" s="46"/>
      <c r="D543" s="187"/>
    </row>
    <row r="544" ht="15.75" customHeight="1">
      <c r="B544" s="46"/>
      <c r="C544" s="46"/>
      <c r="D544" s="187"/>
    </row>
    <row r="545" ht="15.75" customHeight="1">
      <c r="B545" s="46"/>
      <c r="C545" s="46"/>
      <c r="D545" s="187"/>
    </row>
    <row r="546" ht="15.75" customHeight="1">
      <c r="B546" s="46"/>
      <c r="C546" s="46"/>
      <c r="D546" s="187"/>
    </row>
    <row r="547" ht="15.75" customHeight="1">
      <c r="B547" s="46"/>
      <c r="C547" s="46"/>
      <c r="D547" s="187"/>
    </row>
    <row r="548" ht="15.75" customHeight="1">
      <c r="B548" s="46"/>
      <c r="C548" s="46"/>
      <c r="D548" s="187"/>
    </row>
    <row r="549" ht="15.75" customHeight="1">
      <c r="B549" s="46"/>
      <c r="C549" s="46"/>
      <c r="D549" s="187"/>
    </row>
    <row r="550" ht="15.75" customHeight="1">
      <c r="B550" s="46"/>
      <c r="C550" s="46"/>
      <c r="D550" s="187"/>
    </row>
    <row r="551" ht="15.75" customHeight="1">
      <c r="B551" s="46"/>
      <c r="C551" s="46"/>
      <c r="D551" s="187"/>
    </row>
    <row r="552" ht="15.75" customHeight="1">
      <c r="B552" s="46"/>
      <c r="C552" s="46"/>
      <c r="D552" s="187"/>
    </row>
    <row r="553" ht="15.75" customHeight="1">
      <c r="B553" s="46"/>
      <c r="C553" s="46"/>
      <c r="D553" s="187"/>
    </row>
    <row r="554" ht="15.75" customHeight="1">
      <c r="B554" s="46"/>
      <c r="C554" s="46"/>
      <c r="D554" s="187"/>
    </row>
    <row r="555" ht="15.75" customHeight="1">
      <c r="B555" s="46"/>
      <c r="C555" s="46"/>
      <c r="D555" s="187"/>
    </row>
    <row r="556" ht="15.75" customHeight="1">
      <c r="B556" s="46"/>
      <c r="C556" s="46"/>
      <c r="D556" s="187"/>
    </row>
    <row r="557" ht="15.75" customHeight="1">
      <c r="B557" s="46"/>
      <c r="C557" s="46"/>
      <c r="D557" s="187"/>
    </row>
    <row r="558" ht="15.75" customHeight="1">
      <c r="B558" s="46"/>
      <c r="C558" s="46"/>
      <c r="D558" s="187"/>
    </row>
    <row r="559" ht="15.75" customHeight="1">
      <c r="B559" s="46"/>
      <c r="C559" s="46"/>
      <c r="D559" s="187"/>
    </row>
    <row r="560" ht="15.75" customHeight="1">
      <c r="B560" s="46"/>
      <c r="C560" s="46"/>
      <c r="D560" s="187"/>
    </row>
    <row r="561" ht="15.75" customHeight="1">
      <c r="B561" s="46"/>
      <c r="C561" s="46"/>
      <c r="D561" s="187"/>
    </row>
    <row r="562" ht="15.75" customHeight="1">
      <c r="B562" s="46"/>
      <c r="C562" s="46"/>
      <c r="D562" s="187"/>
    </row>
    <row r="563" ht="15.75" customHeight="1">
      <c r="B563" s="46"/>
      <c r="C563" s="46"/>
      <c r="D563" s="187"/>
    </row>
    <row r="564" ht="15.75" customHeight="1">
      <c r="B564" s="46"/>
      <c r="C564" s="46"/>
      <c r="D564" s="187"/>
    </row>
    <row r="565" ht="15.75" customHeight="1">
      <c r="B565" s="46"/>
      <c r="C565" s="46"/>
      <c r="D565" s="187"/>
    </row>
    <row r="566" ht="15.75" customHeight="1">
      <c r="B566" s="46"/>
      <c r="C566" s="46"/>
      <c r="D566" s="187"/>
    </row>
    <row r="567" ht="15.75" customHeight="1">
      <c r="B567" s="46"/>
      <c r="C567" s="46"/>
      <c r="D567" s="187"/>
    </row>
    <row r="568" ht="15.75" customHeight="1">
      <c r="B568" s="46"/>
      <c r="C568" s="46"/>
      <c r="D568" s="187"/>
    </row>
    <row r="569" ht="15.75" customHeight="1">
      <c r="B569" s="46"/>
      <c r="C569" s="46"/>
      <c r="D569" s="187"/>
    </row>
    <row r="570" ht="15.75" customHeight="1">
      <c r="B570" s="46"/>
      <c r="C570" s="46"/>
      <c r="D570" s="187"/>
    </row>
    <row r="571" ht="15.75" customHeight="1">
      <c r="B571" s="46"/>
      <c r="C571" s="46"/>
      <c r="D571" s="187"/>
    </row>
    <row r="572" ht="15.75" customHeight="1">
      <c r="B572" s="46"/>
      <c r="C572" s="46"/>
      <c r="D572" s="187"/>
    </row>
    <row r="573" ht="15.75" customHeight="1">
      <c r="B573" s="46"/>
      <c r="C573" s="46"/>
      <c r="D573" s="187"/>
    </row>
    <row r="574" ht="15.75" customHeight="1">
      <c r="B574" s="46"/>
      <c r="C574" s="46"/>
      <c r="D574" s="187"/>
    </row>
    <row r="575" ht="15.75" customHeight="1">
      <c r="B575" s="46"/>
      <c r="C575" s="46"/>
      <c r="D575" s="187"/>
    </row>
    <row r="576" ht="15.75" customHeight="1">
      <c r="B576" s="46"/>
      <c r="C576" s="46"/>
      <c r="D576" s="187"/>
    </row>
    <row r="577" ht="15.75" customHeight="1">
      <c r="B577" s="46"/>
      <c r="C577" s="46"/>
      <c r="D577" s="187"/>
    </row>
    <row r="578" ht="15.75" customHeight="1">
      <c r="B578" s="46"/>
      <c r="C578" s="46"/>
      <c r="D578" s="187"/>
    </row>
    <row r="579" ht="15.75" customHeight="1">
      <c r="B579" s="46"/>
      <c r="C579" s="46"/>
      <c r="D579" s="187"/>
    </row>
    <row r="580" ht="15.75" customHeight="1">
      <c r="B580" s="46"/>
      <c r="C580" s="46"/>
      <c r="D580" s="187"/>
    </row>
    <row r="581" ht="15.75" customHeight="1">
      <c r="B581" s="46"/>
      <c r="C581" s="46"/>
      <c r="D581" s="187"/>
    </row>
    <row r="582" ht="15.75" customHeight="1">
      <c r="B582" s="46"/>
      <c r="C582" s="46"/>
      <c r="D582" s="187"/>
    </row>
    <row r="583" ht="15.75" customHeight="1">
      <c r="B583" s="46"/>
      <c r="C583" s="46"/>
      <c r="D583" s="187"/>
    </row>
    <row r="584" ht="15.75" customHeight="1">
      <c r="B584" s="46"/>
      <c r="C584" s="46"/>
      <c r="D584" s="187"/>
    </row>
    <row r="585" ht="15.75" customHeight="1">
      <c r="B585" s="46"/>
      <c r="C585" s="46"/>
      <c r="D585" s="187"/>
    </row>
    <row r="586" ht="15.75" customHeight="1">
      <c r="B586" s="46"/>
      <c r="C586" s="46"/>
      <c r="D586" s="187"/>
    </row>
    <row r="587" ht="15.75" customHeight="1">
      <c r="B587" s="46"/>
      <c r="C587" s="46"/>
      <c r="D587" s="187"/>
    </row>
    <row r="588" ht="15.75" customHeight="1">
      <c r="B588" s="46"/>
      <c r="C588" s="46"/>
      <c r="D588" s="187"/>
    </row>
    <row r="589" ht="15.75" customHeight="1">
      <c r="B589" s="46"/>
      <c r="C589" s="46"/>
      <c r="D589" s="187"/>
    </row>
    <row r="590" ht="15.75" customHeight="1">
      <c r="B590" s="46"/>
      <c r="C590" s="46"/>
      <c r="D590" s="187"/>
    </row>
    <row r="591" ht="15.75" customHeight="1">
      <c r="B591" s="46"/>
      <c r="C591" s="46"/>
      <c r="D591" s="187"/>
    </row>
    <row r="592" ht="15.75" customHeight="1">
      <c r="B592" s="46"/>
      <c r="C592" s="46"/>
      <c r="D592" s="187"/>
    </row>
    <row r="593" ht="15.75" customHeight="1">
      <c r="B593" s="46"/>
      <c r="C593" s="46"/>
      <c r="D593" s="187"/>
    </row>
    <row r="594" ht="15.75" customHeight="1">
      <c r="B594" s="46"/>
      <c r="C594" s="46"/>
      <c r="D594" s="187"/>
    </row>
    <row r="595" ht="15.75" customHeight="1">
      <c r="B595" s="46"/>
      <c r="C595" s="46"/>
      <c r="D595" s="187"/>
    </row>
    <row r="596" ht="15.75" customHeight="1">
      <c r="B596" s="46"/>
      <c r="C596" s="46"/>
      <c r="D596" s="187"/>
    </row>
    <row r="597" ht="15.75" customHeight="1">
      <c r="B597" s="46"/>
      <c r="C597" s="46"/>
      <c r="D597" s="187"/>
    </row>
    <row r="598" ht="15.75" customHeight="1">
      <c r="B598" s="46"/>
      <c r="C598" s="46"/>
      <c r="D598" s="187"/>
    </row>
    <row r="599" ht="15.75" customHeight="1">
      <c r="B599" s="46"/>
      <c r="C599" s="46"/>
      <c r="D599" s="187"/>
    </row>
    <row r="600" ht="15.75" customHeight="1">
      <c r="B600" s="46"/>
      <c r="C600" s="46"/>
      <c r="D600" s="187"/>
    </row>
    <row r="601" ht="15.75" customHeight="1">
      <c r="B601" s="46"/>
      <c r="C601" s="46"/>
      <c r="D601" s="187"/>
    </row>
    <row r="602" ht="15.75" customHeight="1">
      <c r="B602" s="46"/>
      <c r="C602" s="46"/>
      <c r="D602" s="187"/>
    </row>
    <row r="603" ht="15.75" customHeight="1">
      <c r="B603" s="46"/>
      <c r="C603" s="46"/>
      <c r="D603" s="187"/>
    </row>
    <row r="604" ht="15.75" customHeight="1">
      <c r="B604" s="46"/>
      <c r="C604" s="46"/>
      <c r="D604" s="187"/>
    </row>
    <row r="605" ht="15.75" customHeight="1">
      <c r="B605" s="46"/>
      <c r="C605" s="46"/>
      <c r="D605" s="187"/>
    </row>
    <row r="606" ht="15.75" customHeight="1">
      <c r="B606" s="46"/>
      <c r="C606" s="46"/>
      <c r="D606" s="187"/>
    </row>
    <row r="607" ht="15.75" customHeight="1">
      <c r="B607" s="46"/>
      <c r="C607" s="46"/>
      <c r="D607" s="187"/>
    </row>
    <row r="608" ht="15.75" customHeight="1">
      <c r="B608" s="46"/>
      <c r="C608" s="46"/>
      <c r="D608" s="187"/>
    </row>
    <row r="609" ht="15.75" customHeight="1">
      <c r="B609" s="46"/>
      <c r="C609" s="46"/>
      <c r="D609" s="187"/>
    </row>
    <row r="610" ht="15.75" customHeight="1">
      <c r="B610" s="46"/>
      <c r="C610" s="46"/>
      <c r="D610" s="187"/>
    </row>
    <row r="611" ht="15.75" customHeight="1">
      <c r="B611" s="46"/>
      <c r="C611" s="46"/>
      <c r="D611" s="187"/>
    </row>
    <row r="612" ht="15.75" customHeight="1">
      <c r="B612" s="46"/>
      <c r="C612" s="46"/>
      <c r="D612" s="187"/>
    </row>
    <row r="613" ht="15.75" customHeight="1">
      <c r="B613" s="46"/>
      <c r="C613" s="46"/>
      <c r="D613" s="187"/>
    </row>
    <row r="614" ht="15.75" customHeight="1">
      <c r="B614" s="46"/>
      <c r="C614" s="46"/>
      <c r="D614" s="187"/>
    </row>
    <row r="615" ht="15.75" customHeight="1">
      <c r="B615" s="46"/>
      <c r="C615" s="46"/>
      <c r="D615" s="187"/>
    </row>
    <row r="616" ht="15.75" customHeight="1">
      <c r="B616" s="46"/>
      <c r="C616" s="46"/>
      <c r="D616" s="187"/>
    </row>
    <row r="617" ht="15.75" customHeight="1">
      <c r="B617" s="46"/>
      <c r="C617" s="46"/>
      <c r="D617" s="187"/>
    </row>
    <row r="618" ht="15.75" customHeight="1">
      <c r="B618" s="46"/>
      <c r="C618" s="46"/>
      <c r="D618" s="187"/>
    </row>
    <row r="619" ht="15.75" customHeight="1">
      <c r="B619" s="46"/>
      <c r="C619" s="46"/>
      <c r="D619" s="187"/>
    </row>
    <row r="620" ht="15.75" customHeight="1">
      <c r="B620" s="46"/>
      <c r="C620" s="46"/>
      <c r="D620" s="187"/>
    </row>
    <row r="621" ht="15.75" customHeight="1">
      <c r="B621" s="46"/>
      <c r="C621" s="46"/>
      <c r="D621" s="187"/>
    </row>
    <row r="622" ht="15.75" customHeight="1">
      <c r="B622" s="46"/>
      <c r="C622" s="46"/>
      <c r="D622" s="187"/>
    </row>
    <row r="623" ht="15.75" customHeight="1">
      <c r="B623" s="46"/>
      <c r="C623" s="46"/>
      <c r="D623" s="187"/>
    </row>
    <row r="624" ht="15.75" customHeight="1">
      <c r="B624" s="46"/>
      <c r="C624" s="46"/>
      <c r="D624" s="187"/>
    </row>
    <row r="625" ht="15.75" customHeight="1">
      <c r="B625" s="46"/>
      <c r="C625" s="46"/>
      <c r="D625" s="187"/>
    </row>
    <row r="626" ht="15.75" customHeight="1">
      <c r="B626" s="46"/>
      <c r="C626" s="46"/>
      <c r="D626" s="187"/>
    </row>
    <row r="627" ht="15.75" customHeight="1">
      <c r="B627" s="46"/>
      <c r="C627" s="46"/>
      <c r="D627" s="187"/>
    </row>
    <row r="628" ht="15.75" customHeight="1">
      <c r="B628" s="46"/>
      <c r="C628" s="46"/>
      <c r="D628" s="187"/>
    </row>
    <row r="629" ht="15.75" customHeight="1">
      <c r="B629" s="46"/>
      <c r="C629" s="46"/>
      <c r="D629" s="187"/>
    </row>
    <row r="630" ht="15.75" customHeight="1">
      <c r="B630" s="46"/>
      <c r="C630" s="46"/>
      <c r="D630" s="187"/>
    </row>
    <row r="631" ht="15.75" customHeight="1">
      <c r="B631" s="46"/>
      <c r="C631" s="46"/>
      <c r="D631" s="187"/>
    </row>
    <row r="632" ht="15.75" customHeight="1">
      <c r="B632" s="46"/>
      <c r="C632" s="46"/>
      <c r="D632" s="187"/>
    </row>
    <row r="633" ht="15.75" customHeight="1">
      <c r="B633" s="46"/>
      <c r="C633" s="46"/>
      <c r="D633" s="187"/>
    </row>
    <row r="634" ht="15.75" customHeight="1">
      <c r="B634" s="46"/>
      <c r="C634" s="46"/>
      <c r="D634" s="187"/>
    </row>
    <row r="635" ht="15.75" customHeight="1">
      <c r="B635" s="46"/>
      <c r="C635" s="46"/>
      <c r="D635" s="187"/>
    </row>
    <row r="636" ht="15.75" customHeight="1">
      <c r="B636" s="46"/>
      <c r="C636" s="46"/>
      <c r="D636" s="187"/>
    </row>
    <row r="637" ht="15.75" customHeight="1">
      <c r="B637" s="46"/>
      <c r="C637" s="46"/>
      <c r="D637" s="187"/>
    </row>
    <row r="638" ht="15.75" customHeight="1">
      <c r="B638" s="46"/>
      <c r="C638" s="46"/>
      <c r="D638" s="187"/>
    </row>
    <row r="639" ht="15.75" customHeight="1">
      <c r="B639" s="46"/>
      <c r="C639" s="46"/>
      <c r="D639" s="187"/>
    </row>
    <row r="640" ht="15.75" customHeight="1">
      <c r="B640" s="46"/>
      <c r="C640" s="46"/>
      <c r="D640" s="187"/>
    </row>
    <row r="641" ht="15.75" customHeight="1">
      <c r="B641" s="46"/>
      <c r="C641" s="46"/>
      <c r="D641" s="187"/>
    </row>
    <row r="642" ht="15.75" customHeight="1">
      <c r="B642" s="46"/>
      <c r="C642" s="46"/>
      <c r="D642" s="187"/>
    </row>
    <row r="643" ht="15.75" customHeight="1">
      <c r="B643" s="46"/>
      <c r="C643" s="46"/>
      <c r="D643" s="187"/>
    </row>
    <row r="644" ht="15.75" customHeight="1">
      <c r="B644" s="46"/>
      <c r="C644" s="46"/>
      <c r="D644" s="187"/>
    </row>
    <row r="645" ht="15.75" customHeight="1">
      <c r="B645" s="46"/>
      <c r="C645" s="46"/>
      <c r="D645" s="187"/>
    </row>
    <row r="646" ht="15.75" customHeight="1">
      <c r="B646" s="46"/>
      <c r="C646" s="46"/>
      <c r="D646" s="187"/>
    </row>
    <row r="647" ht="15.75" customHeight="1">
      <c r="B647" s="46"/>
      <c r="C647" s="46"/>
      <c r="D647" s="187"/>
    </row>
    <row r="648" ht="15.75" customHeight="1">
      <c r="B648" s="46"/>
      <c r="C648" s="46"/>
      <c r="D648" s="187"/>
    </row>
    <row r="649" ht="15.75" customHeight="1">
      <c r="B649" s="46"/>
      <c r="C649" s="46"/>
      <c r="D649" s="187"/>
    </row>
    <row r="650" ht="15.75" customHeight="1">
      <c r="B650" s="46"/>
      <c r="C650" s="46"/>
      <c r="D650" s="187"/>
    </row>
    <row r="651" ht="15.75" customHeight="1">
      <c r="B651" s="46"/>
      <c r="C651" s="46"/>
      <c r="D651" s="187"/>
    </row>
    <row r="652" ht="15.75" customHeight="1">
      <c r="B652" s="46"/>
      <c r="C652" s="46"/>
      <c r="D652" s="187"/>
    </row>
    <row r="653" ht="15.75" customHeight="1">
      <c r="B653" s="46"/>
      <c r="C653" s="46"/>
      <c r="D653" s="187"/>
    </row>
    <row r="654" ht="15.75" customHeight="1">
      <c r="B654" s="46"/>
      <c r="C654" s="46"/>
      <c r="D654" s="187"/>
    </row>
    <row r="655" ht="15.75" customHeight="1">
      <c r="B655" s="46"/>
      <c r="C655" s="46"/>
      <c r="D655" s="187"/>
    </row>
    <row r="656" ht="15.75" customHeight="1">
      <c r="B656" s="46"/>
      <c r="C656" s="46"/>
      <c r="D656" s="187"/>
    </row>
    <row r="657" ht="15.75" customHeight="1">
      <c r="B657" s="46"/>
      <c r="C657" s="46"/>
      <c r="D657" s="187"/>
    </row>
    <row r="658" ht="15.75" customHeight="1">
      <c r="B658" s="46"/>
      <c r="C658" s="46"/>
      <c r="D658" s="187"/>
    </row>
    <row r="659" ht="15.75" customHeight="1">
      <c r="B659" s="46"/>
      <c r="C659" s="46"/>
      <c r="D659" s="187"/>
    </row>
    <row r="660" ht="15.75" customHeight="1">
      <c r="B660" s="46"/>
      <c r="C660" s="46"/>
      <c r="D660" s="187"/>
    </row>
    <row r="661" ht="15.75" customHeight="1">
      <c r="B661" s="46"/>
      <c r="C661" s="46"/>
      <c r="D661" s="187"/>
    </row>
    <row r="662" ht="15.75" customHeight="1">
      <c r="B662" s="46"/>
      <c r="C662" s="46"/>
      <c r="D662" s="187"/>
    </row>
    <row r="663" ht="15.75" customHeight="1">
      <c r="B663" s="46"/>
      <c r="C663" s="46"/>
      <c r="D663" s="187"/>
    </row>
    <row r="664" ht="15.75" customHeight="1">
      <c r="B664" s="46"/>
      <c r="C664" s="46"/>
      <c r="D664" s="187"/>
    </row>
    <row r="665" ht="15.75" customHeight="1">
      <c r="B665" s="46"/>
      <c r="C665" s="46"/>
      <c r="D665" s="187"/>
    </row>
    <row r="666" ht="15.75" customHeight="1">
      <c r="B666" s="46"/>
      <c r="C666" s="46"/>
      <c r="D666" s="187"/>
    </row>
    <row r="667" ht="15.75" customHeight="1">
      <c r="B667" s="46"/>
      <c r="C667" s="46"/>
      <c r="D667" s="187"/>
    </row>
    <row r="668" ht="15.75" customHeight="1">
      <c r="B668" s="46"/>
      <c r="C668" s="46"/>
      <c r="D668" s="187"/>
    </row>
    <row r="669" ht="15.75" customHeight="1">
      <c r="B669" s="46"/>
      <c r="C669" s="46"/>
      <c r="D669" s="187"/>
    </row>
    <row r="670" ht="15.75" customHeight="1">
      <c r="B670" s="46"/>
      <c r="C670" s="46"/>
      <c r="D670" s="187"/>
    </row>
    <row r="671" ht="15.75" customHeight="1">
      <c r="B671" s="46"/>
      <c r="C671" s="46"/>
      <c r="D671" s="187"/>
    </row>
    <row r="672" ht="15.75" customHeight="1">
      <c r="B672" s="46"/>
      <c r="C672" s="46"/>
      <c r="D672" s="187"/>
    </row>
    <row r="673" ht="15.75" customHeight="1">
      <c r="B673" s="46"/>
      <c r="C673" s="46"/>
      <c r="D673" s="187"/>
    </row>
    <row r="674" ht="15.75" customHeight="1">
      <c r="B674" s="46"/>
      <c r="C674" s="46"/>
      <c r="D674" s="187"/>
    </row>
    <row r="675" ht="15.75" customHeight="1">
      <c r="B675" s="46"/>
      <c r="C675" s="46"/>
      <c r="D675" s="187"/>
    </row>
    <row r="676" ht="15.75" customHeight="1">
      <c r="B676" s="46"/>
      <c r="C676" s="46"/>
      <c r="D676" s="187"/>
    </row>
    <row r="677" ht="15.75" customHeight="1">
      <c r="B677" s="46"/>
      <c r="C677" s="46"/>
      <c r="D677" s="187"/>
    </row>
    <row r="678" ht="15.75" customHeight="1">
      <c r="B678" s="46"/>
      <c r="C678" s="46"/>
      <c r="D678" s="187"/>
    </row>
    <row r="679" ht="15.75" customHeight="1">
      <c r="B679" s="46"/>
      <c r="C679" s="46"/>
      <c r="D679" s="187"/>
    </row>
    <row r="680" ht="15.75" customHeight="1">
      <c r="B680" s="46"/>
      <c r="C680" s="46"/>
      <c r="D680" s="187"/>
    </row>
    <row r="681" ht="15.75" customHeight="1">
      <c r="B681" s="46"/>
      <c r="C681" s="46"/>
      <c r="D681" s="187"/>
    </row>
    <row r="682" ht="15.75" customHeight="1">
      <c r="B682" s="46"/>
      <c r="C682" s="46"/>
      <c r="D682" s="187"/>
    </row>
    <row r="683" ht="15.75" customHeight="1">
      <c r="B683" s="46"/>
      <c r="C683" s="46"/>
      <c r="D683" s="187"/>
    </row>
    <row r="684" ht="15.75" customHeight="1">
      <c r="B684" s="46"/>
      <c r="C684" s="46"/>
      <c r="D684" s="187"/>
    </row>
    <row r="685" ht="15.75" customHeight="1">
      <c r="B685" s="46"/>
      <c r="C685" s="46"/>
      <c r="D685" s="187"/>
    </row>
    <row r="686" ht="15.75" customHeight="1">
      <c r="B686" s="46"/>
      <c r="C686" s="46"/>
      <c r="D686" s="187"/>
    </row>
    <row r="687" ht="15.75" customHeight="1">
      <c r="B687" s="46"/>
      <c r="C687" s="46"/>
      <c r="D687" s="187"/>
    </row>
    <row r="688" ht="15.75" customHeight="1">
      <c r="B688" s="46"/>
      <c r="C688" s="46"/>
      <c r="D688" s="187"/>
    </row>
    <row r="689" ht="15.75" customHeight="1">
      <c r="B689" s="46"/>
      <c r="C689" s="46"/>
      <c r="D689" s="187"/>
    </row>
    <row r="690" ht="15.75" customHeight="1">
      <c r="B690" s="46"/>
      <c r="C690" s="46"/>
      <c r="D690" s="187"/>
    </row>
    <row r="691" ht="15.75" customHeight="1">
      <c r="B691" s="46"/>
      <c r="C691" s="46"/>
      <c r="D691" s="187"/>
    </row>
    <row r="692" ht="15.75" customHeight="1">
      <c r="B692" s="46"/>
      <c r="C692" s="46"/>
      <c r="D692" s="187"/>
    </row>
    <row r="693" ht="15.75" customHeight="1">
      <c r="B693" s="46"/>
      <c r="C693" s="46"/>
      <c r="D693" s="187"/>
    </row>
    <row r="694" ht="15.75" customHeight="1">
      <c r="B694" s="46"/>
      <c r="C694" s="46"/>
      <c r="D694" s="187"/>
    </row>
    <row r="695" ht="15.75" customHeight="1">
      <c r="B695" s="46"/>
      <c r="C695" s="46"/>
      <c r="D695" s="187"/>
    </row>
    <row r="696" ht="15.75" customHeight="1">
      <c r="B696" s="46"/>
      <c r="C696" s="46"/>
      <c r="D696" s="187"/>
    </row>
    <row r="697" ht="15.75" customHeight="1">
      <c r="B697" s="46"/>
      <c r="C697" s="46"/>
      <c r="D697" s="187"/>
    </row>
    <row r="698" ht="15.75" customHeight="1">
      <c r="B698" s="46"/>
      <c r="C698" s="46"/>
      <c r="D698" s="187"/>
    </row>
    <row r="699" ht="15.75" customHeight="1">
      <c r="B699" s="46"/>
      <c r="C699" s="46"/>
      <c r="D699" s="187"/>
    </row>
    <row r="700" ht="15.75" customHeight="1">
      <c r="B700" s="46"/>
      <c r="C700" s="46"/>
      <c r="D700" s="187"/>
    </row>
    <row r="701" ht="15.75" customHeight="1">
      <c r="B701" s="46"/>
      <c r="C701" s="46"/>
      <c r="D701" s="187"/>
    </row>
    <row r="702" ht="15.75" customHeight="1">
      <c r="B702" s="46"/>
      <c r="C702" s="46"/>
      <c r="D702" s="187"/>
    </row>
    <row r="703" ht="15.75" customHeight="1">
      <c r="B703" s="46"/>
      <c r="C703" s="46"/>
      <c r="D703" s="187"/>
    </row>
    <row r="704" ht="15.75" customHeight="1">
      <c r="B704" s="46"/>
      <c r="C704" s="46"/>
      <c r="D704" s="187"/>
    </row>
    <row r="705" ht="15.75" customHeight="1">
      <c r="B705" s="46"/>
      <c r="C705" s="46"/>
      <c r="D705" s="187"/>
    </row>
    <row r="706" ht="15.75" customHeight="1">
      <c r="B706" s="46"/>
      <c r="C706" s="46"/>
      <c r="D706" s="187"/>
    </row>
    <row r="707" ht="15.75" customHeight="1">
      <c r="B707" s="46"/>
      <c r="C707" s="46"/>
      <c r="D707" s="187"/>
    </row>
    <row r="708" ht="15.75" customHeight="1">
      <c r="B708" s="46"/>
      <c r="C708" s="46"/>
      <c r="D708" s="187"/>
    </row>
    <row r="709" ht="15.75" customHeight="1">
      <c r="B709" s="46"/>
      <c r="C709" s="46"/>
      <c r="D709" s="187"/>
    </row>
    <row r="710" ht="15.75" customHeight="1">
      <c r="B710" s="46"/>
      <c r="C710" s="46"/>
      <c r="D710" s="187"/>
    </row>
    <row r="711" ht="15.75" customHeight="1">
      <c r="B711" s="46"/>
      <c r="C711" s="46"/>
      <c r="D711" s="187"/>
    </row>
    <row r="712" ht="15.75" customHeight="1">
      <c r="B712" s="46"/>
      <c r="C712" s="46"/>
      <c r="D712" s="187"/>
    </row>
    <row r="713" ht="15.75" customHeight="1">
      <c r="B713" s="46"/>
      <c r="C713" s="46"/>
      <c r="D713" s="187"/>
    </row>
    <row r="714" ht="15.75" customHeight="1">
      <c r="B714" s="46"/>
      <c r="C714" s="46"/>
      <c r="D714" s="187"/>
    </row>
    <row r="715" ht="15.75" customHeight="1">
      <c r="B715" s="46"/>
      <c r="C715" s="46"/>
      <c r="D715" s="187"/>
    </row>
    <row r="716" ht="15.75" customHeight="1">
      <c r="B716" s="46"/>
      <c r="C716" s="46"/>
      <c r="D716" s="187"/>
    </row>
    <row r="717" ht="15.75" customHeight="1">
      <c r="B717" s="46"/>
      <c r="C717" s="46"/>
      <c r="D717" s="187"/>
    </row>
    <row r="718" ht="15.75" customHeight="1">
      <c r="B718" s="46"/>
      <c r="C718" s="46"/>
      <c r="D718" s="187"/>
    </row>
    <row r="719" ht="15.75" customHeight="1">
      <c r="B719" s="46"/>
      <c r="C719" s="46"/>
      <c r="D719" s="187"/>
    </row>
    <row r="720" ht="15.75" customHeight="1">
      <c r="B720" s="46"/>
      <c r="C720" s="46"/>
      <c r="D720" s="187"/>
    </row>
    <row r="721" ht="15.75" customHeight="1">
      <c r="B721" s="46"/>
      <c r="C721" s="46"/>
      <c r="D721" s="187"/>
    </row>
    <row r="722" ht="15.75" customHeight="1">
      <c r="B722" s="46"/>
      <c r="C722" s="46"/>
      <c r="D722" s="187"/>
    </row>
    <row r="723" ht="15.75" customHeight="1">
      <c r="B723" s="46"/>
      <c r="C723" s="46"/>
      <c r="D723" s="187"/>
    </row>
    <row r="724" ht="15.75" customHeight="1">
      <c r="B724" s="46"/>
      <c r="C724" s="46"/>
      <c r="D724" s="187"/>
    </row>
    <row r="725" ht="15.75" customHeight="1">
      <c r="B725" s="46"/>
      <c r="C725" s="46"/>
      <c r="D725" s="187"/>
    </row>
    <row r="726" ht="15.75" customHeight="1">
      <c r="B726" s="46"/>
      <c r="C726" s="46"/>
      <c r="D726" s="187"/>
    </row>
    <row r="727" ht="15.75" customHeight="1">
      <c r="B727" s="46"/>
      <c r="C727" s="46"/>
      <c r="D727" s="187"/>
    </row>
    <row r="728" ht="15.75" customHeight="1">
      <c r="B728" s="46"/>
      <c r="C728" s="46"/>
      <c r="D728" s="187"/>
    </row>
    <row r="729" ht="15.75" customHeight="1">
      <c r="B729" s="46"/>
      <c r="C729" s="46"/>
      <c r="D729" s="187"/>
    </row>
    <row r="730" ht="15.75" customHeight="1">
      <c r="B730" s="46"/>
      <c r="C730" s="46"/>
      <c r="D730" s="187"/>
    </row>
    <row r="731" ht="15.75" customHeight="1">
      <c r="B731" s="46"/>
      <c r="C731" s="46"/>
      <c r="D731" s="187"/>
    </row>
    <row r="732" ht="15.75" customHeight="1">
      <c r="B732" s="46"/>
      <c r="C732" s="46"/>
      <c r="D732" s="187"/>
    </row>
    <row r="733" ht="15.75" customHeight="1">
      <c r="B733" s="46"/>
      <c r="C733" s="46"/>
      <c r="D733" s="187"/>
    </row>
    <row r="734" ht="15.75" customHeight="1">
      <c r="B734" s="46"/>
      <c r="C734" s="46"/>
      <c r="D734" s="187"/>
    </row>
    <row r="735" ht="15.75" customHeight="1">
      <c r="B735" s="46"/>
      <c r="C735" s="46"/>
      <c r="D735" s="187"/>
    </row>
    <row r="736" ht="15.75" customHeight="1">
      <c r="B736" s="46"/>
      <c r="C736" s="46"/>
      <c r="D736" s="187"/>
    </row>
    <row r="737" ht="15.75" customHeight="1">
      <c r="B737" s="46"/>
      <c r="C737" s="46"/>
      <c r="D737" s="187"/>
    </row>
    <row r="738" ht="15.75" customHeight="1">
      <c r="B738" s="46"/>
      <c r="C738" s="46"/>
      <c r="D738" s="187"/>
    </row>
    <row r="739" ht="15.75" customHeight="1">
      <c r="B739" s="46"/>
      <c r="C739" s="46"/>
      <c r="D739" s="187"/>
    </row>
    <row r="740" ht="15.75" customHeight="1">
      <c r="B740" s="46"/>
      <c r="C740" s="46"/>
      <c r="D740" s="187"/>
    </row>
    <row r="741" ht="15.75" customHeight="1">
      <c r="B741" s="46"/>
      <c r="C741" s="46"/>
      <c r="D741" s="187"/>
    </row>
    <row r="742" ht="15.75" customHeight="1">
      <c r="B742" s="46"/>
      <c r="C742" s="46"/>
      <c r="D742" s="187"/>
    </row>
    <row r="743" ht="15.75" customHeight="1">
      <c r="B743" s="46"/>
      <c r="C743" s="46"/>
      <c r="D743" s="187"/>
    </row>
    <row r="744" ht="15.75" customHeight="1">
      <c r="B744" s="46"/>
      <c r="C744" s="46"/>
      <c r="D744" s="187"/>
    </row>
    <row r="745" ht="15.75" customHeight="1">
      <c r="B745" s="46"/>
      <c r="C745" s="46"/>
      <c r="D745" s="187"/>
    </row>
    <row r="746" ht="15.75" customHeight="1">
      <c r="B746" s="46"/>
      <c r="C746" s="46"/>
      <c r="D746" s="187"/>
    </row>
    <row r="747" ht="15.75" customHeight="1">
      <c r="B747" s="46"/>
      <c r="C747" s="46"/>
      <c r="D747" s="187"/>
    </row>
    <row r="748" ht="15.75" customHeight="1">
      <c r="B748" s="46"/>
      <c r="C748" s="46"/>
      <c r="D748" s="187"/>
    </row>
    <row r="749" ht="15.75" customHeight="1">
      <c r="B749" s="46"/>
      <c r="C749" s="46"/>
      <c r="D749" s="187"/>
    </row>
    <row r="750" ht="15.75" customHeight="1">
      <c r="B750" s="46"/>
      <c r="C750" s="46"/>
      <c r="D750" s="187"/>
    </row>
    <row r="751" ht="15.75" customHeight="1">
      <c r="B751" s="46"/>
      <c r="C751" s="46"/>
      <c r="D751" s="187"/>
    </row>
    <row r="752" ht="15.75" customHeight="1">
      <c r="B752" s="46"/>
      <c r="C752" s="46"/>
      <c r="D752" s="187"/>
    </row>
    <row r="753" ht="15.75" customHeight="1">
      <c r="B753" s="46"/>
      <c r="C753" s="46"/>
      <c r="D753" s="187"/>
    </row>
    <row r="754" ht="15.75" customHeight="1">
      <c r="B754" s="46"/>
      <c r="C754" s="46"/>
      <c r="D754" s="187"/>
    </row>
    <row r="755" ht="15.75" customHeight="1">
      <c r="B755" s="46"/>
      <c r="C755" s="46"/>
      <c r="D755" s="187"/>
    </row>
    <row r="756" ht="15.75" customHeight="1">
      <c r="B756" s="46"/>
      <c r="C756" s="46"/>
      <c r="D756" s="187"/>
    </row>
    <row r="757" ht="15.75" customHeight="1">
      <c r="B757" s="46"/>
      <c r="C757" s="46"/>
      <c r="D757" s="187"/>
    </row>
    <row r="758" ht="15.75" customHeight="1">
      <c r="B758" s="46"/>
      <c r="C758" s="46"/>
      <c r="D758" s="187"/>
    </row>
    <row r="759" ht="15.75" customHeight="1">
      <c r="B759" s="46"/>
      <c r="C759" s="46"/>
      <c r="D759" s="187"/>
    </row>
    <row r="760" ht="15.75" customHeight="1">
      <c r="B760" s="46"/>
      <c r="C760" s="46"/>
      <c r="D760" s="187"/>
    </row>
    <row r="761" ht="15.75" customHeight="1">
      <c r="B761" s="46"/>
      <c r="C761" s="46"/>
      <c r="D761" s="187"/>
    </row>
    <row r="762" ht="15.75" customHeight="1">
      <c r="B762" s="46"/>
      <c r="C762" s="46"/>
      <c r="D762" s="187"/>
    </row>
    <row r="763" ht="15.75" customHeight="1">
      <c r="B763" s="46"/>
      <c r="C763" s="46"/>
      <c r="D763" s="187"/>
    </row>
    <row r="764" ht="15.75" customHeight="1">
      <c r="B764" s="46"/>
      <c r="C764" s="46"/>
      <c r="D764" s="187"/>
    </row>
    <row r="765" ht="15.75" customHeight="1">
      <c r="B765" s="46"/>
      <c r="C765" s="46"/>
      <c r="D765" s="187"/>
    </row>
    <row r="766" ht="15.75" customHeight="1">
      <c r="B766" s="46"/>
      <c r="C766" s="46"/>
      <c r="D766" s="187"/>
    </row>
    <row r="767" ht="15.75" customHeight="1">
      <c r="B767" s="46"/>
      <c r="C767" s="46"/>
      <c r="D767" s="187"/>
    </row>
    <row r="768" ht="15.75" customHeight="1">
      <c r="B768" s="46"/>
      <c r="C768" s="46"/>
      <c r="D768" s="187"/>
    </row>
    <row r="769" ht="15.75" customHeight="1">
      <c r="B769" s="46"/>
      <c r="C769" s="46"/>
      <c r="D769" s="187"/>
    </row>
    <row r="770" ht="15.75" customHeight="1">
      <c r="B770" s="46"/>
      <c r="C770" s="46"/>
      <c r="D770" s="187"/>
    </row>
    <row r="771" ht="15.75" customHeight="1">
      <c r="B771" s="46"/>
      <c r="C771" s="46"/>
      <c r="D771" s="187"/>
    </row>
    <row r="772" ht="15.75" customHeight="1">
      <c r="B772" s="46"/>
      <c r="C772" s="46"/>
      <c r="D772" s="187"/>
    </row>
    <row r="773" ht="15.75" customHeight="1">
      <c r="B773" s="46"/>
      <c r="C773" s="46"/>
      <c r="D773" s="187"/>
    </row>
    <row r="774" ht="15.75" customHeight="1">
      <c r="B774" s="46"/>
      <c r="C774" s="46"/>
      <c r="D774" s="187"/>
    </row>
    <row r="775" ht="15.75" customHeight="1">
      <c r="B775" s="46"/>
      <c r="C775" s="46"/>
      <c r="D775" s="187"/>
    </row>
    <row r="776" ht="15.75" customHeight="1">
      <c r="B776" s="46"/>
      <c r="C776" s="46"/>
      <c r="D776" s="187"/>
    </row>
    <row r="777" ht="15.75" customHeight="1">
      <c r="B777" s="46"/>
      <c r="C777" s="46"/>
      <c r="D777" s="187"/>
    </row>
    <row r="778" ht="15.75" customHeight="1">
      <c r="B778" s="46"/>
      <c r="C778" s="46"/>
      <c r="D778" s="187"/>
    </row>
    <row r="779" ht="15.75" customHeight="1">
      <c r="B779" s="46"/>
      <c r="C779" s="46"/>
      <c r="D779" s="187"/>
    </row>
    <row r="780" ht="15.75" customHeight="1">
      <c r="B780" s="46"/>
      <c r="C780" s="46"/>
      <c r="D780" s="187"/>
    </row>
    <row r="781" ht="15.75" customHeight="1">
      <c r="B781" s="46"/>
      <c r="C781" s="46"/>
      <c r="D781" s="187"/>
    </row>
    <row r="782" ht="15.75" customHeight="1">
      <c r="B782" s="46"/>
      <c r="C782" s="46"/>
      <c r="D782" s="187"/>
    </row>
    <row r="783" ht="15.75" customHeight="1">
      <c r="B783" s="46"/>
      <c r="C783" s="46"/>
      <c r="D783" s="187"/>
    </row>
    <row r="784" ht="15.75" customHeight="1">
      <c r="B784" s="46"/>
      <c r="C784" s="46"/>
      <c r="D784" s="187"/>
    </row>
    <row r="785" ht="15.75" customHeight="1">
      <c r="B785" s="46"/>
      <c r="C785" s="46"/>
      <c r="D785" s="187"/>
    </row>
    <row r="786" ht="15.75" customHeight="1">
      <c r="B786" s="46"/>
      <c r="C786" s="46"/>
      <c r="D786" s="187"/>
    </row>
    <row r="787" ht="15.75" customHeight="1">
      <c r="B787" s="46"/>
      <c r="C787" s="46"/>
      <c r="D787" s="187"/>
    </row>
    <row r="788" ht="15.75" customHeight="1">
      <c r="B788" s="46"/>
      <c r="C788" s="46"/>
      <c r="D788" s="187"/>
    </row>
    <row r="789" ht="15.75" customHeight="1">
      <c r="B789" s="46"/>
      <c r="C789" s="46"/>
      <c r="D789" s="187"/>
    </row>
    <row r="790" ht="15.75" customHeight="1">
      <c r="B790" s="46"/>
      <c r="C790" s="46"/>
      <c r="D790" s="187"/>
    </row>
    <row r="791" ht="15.75" customHeight="1">
      <c r="B791" s="46"/>
      <c r="C791" s="46"/>
      <c r="D791" s="187"/>
    </row>
    <row r="792" ht="15.75" customHeight="1">
      <c r="B792" s="46"/>
      <c r="C792" s="46"/>
      <c r="D792" s="187"/>
    </row>
    <row r="793" ht="15.75" customHeight="1">
      <c r="B793" s="46"/>
      <c r="C793" s="46"/>
      <c r="D793" s="187"/>
    </row>
    <row r="794" ht="15.75" customHeight="1">
      <c r="B794" s="46"/>
      <c r="C794" s="46"/>
      <c r="D794" s="187"/>
    </row>
    <row r="795" ht="15.75" customHeight="1">
      <c r="B795" s="46"/>
      <c r="C795" s="46"/>
      <c r="D795" s="187"/>
    </row>
    <row r="796" ht="15.75" customHeight="1">
      <c r="B796" s="46"/>
      <c r="C796" s="46"/>
      <c r="D796" s="187"/>
    </row>
    <row r="797" ht="15.75" customHeight="1">
      <c r="B797" s="46"/>
      <c r="C797" s="46"/>
      <c r="D797" s="187"/>
    </row>
    <row r="798" ht="15.75" customHeight="1">
      <c r="B798" s="46"/>
      <c r="C798" s="46"/>
      <c r="D798" s="187"/>
    </row>
    <row r="799" ht="15.75" customHeight="1">
      <c r="B799" s="46"/>
      <c r="C799" s="46"/>
      <c r="D799" s="187"/>
    </row>
    <row r="800" ht="15.75" customHeight="1">
      <c r="B800" s="46"/>
      <c r="C800" s="46"/>
      <c r="D800" s="187"/>
    </row>
    <row r="801" ht="15.75" customHeight="1">
      <c r="B801" s="46"/>
      <c r="C801" s="46"/>
      <c r="D801" s="187"/>
    </row>
    <row r="802" ht="15.75" customHeight="1">
      <c r="B802" s="46"/>
      <c r="C802" s="46"/>
      <c r="D802" s="187"/>
    </row>
    <row r="803" ht="15.75" customHeight="1">
      <c r="B803" s="46"/>
      <c r="C803" s="46"/>
      <c r="D803" s="187"/>
    </row>
    <row r="804" ht="15.75" customHeight="1">
      <c r="B804" s="46"/>
      <c r="C804" s="46"/>
      <c r="D804" s="187"/>
    </row>
    <row r="805" ht="15.75" customHeight="1">
      <c r="B805" s="46"/>
      <c r="C805" s="46"/>
      <c r="D805" s="187"/>
    </row>
    <row r="806" ht="15.75" customHeight="1">
      <c r="B806" s="46"/>
      <c r="C806" s="46"/>
      <c r="D806" s="187"/>
    </row>
    <row r="807" ht="15.75" customHeight="1">
      <c r="B807" s="46"/>
      <c r="C807" s="46"/>
      <c r="D807" s="187"/>
    </row>
    <row r="808" ht="15.75" customHeight="1">
      <c r="B808" s="46"/>
      <c r="C808" s="46"/>
      <c r="D808" s="187"/>
    </row>
    <row r="809" ht="15.75" customHeight="1">
      <c r="B809" s="46"/>
      <c r="C809" s="46"/>
      <c r="D809" s="187"/>
    </row>
    <row r="810" ht="15.75" customHeight="1">
      <c r="B810" s="46"/>
      <c r="C810" s="46"/>
      <c r="D810" s="187"/>
    </row>
    <row r="811" ht="15.75" customHeight="1">
      <c r="B811" s="46"/>
      <c r="C811" s="46"/>
      <c r="D811" s="187"/>
    </row>
    <row r="812" ht="15.75" customHeight="1">
      <c r="B812" s="46"/>
      <c r="C812" s="46"/>
      <c r="D812" s="187"/>
    </row>
    <row r="813" ht="15.75" customHeight="1">
      <c r="B813" s="46"/>
      <c r="C813" s="46"/>
      <c r="D813" s="187"/>
    </row>
    <row r="814" ht="15.75" customHeight="1">
      <c r="B814" s="46"/>
      <c r="C814" s="46"/>
      <c r="D814" s="187"/>
    </row>
    <row r="815" ht="15.75" customHeight="1">
      <c r="B815" s="46"/>
      <c r="C815" s="46"/>
      <c r="D815" s="187"/>
    </row>
    <row r="816" ht="15.75" customHeight="1">
      <c r="B816" s="46"/>
      <c r="C816" s="46"/>
      <c r="D816" s="187"/>
    </row>
    <row r="817" ht="15.75" customHeight="1">
      <c r="B817" s="46"/>
      <c r="C817" s="46"/>
      <c r="D817" s="187"/>
    </row>
    <row r="818" ht="15.75" customHeight="1">
      <c r="B818" s="46"/>
      <c r="C818" s="46"/>
      <c r="D818" s="187"/>
    </row>
    <row r="819" ht="15.75" customHeight="1">
      <c r="B819" s="46"/>
      <c r="C819" s="46"/>
      <c r="D819" s="187"/>
    </row>
    <row r="820" ht="15.75" customHeight="1">
      <c r="B820" s="46"/>
      <c r="C820" s="46"/>
      <c r="D820" s="187"/>
    </row>
    <row r="821" ht="15.75" customHeight="1">
      <c r="B821" s="46"/>
      <c r="C821" s="46"/>
      <c r="D821" s="187"/>
    </row>
    <row r="822" ht="15.75" customHeight="1">
      <c r="B822" s="46"/>
      <c r="C822" s="46"/>
      <c r="D822" s="187"/>
    </row>
    <row r="823" ht="15.75" customHeight="1">
      <c r="B823" s="46"/>
      <c r="C823" s="46"/>
      <c r="D823" s="187"/>
    </row>
    <row r="824" ht="15.75" customHeight="1">
      <c r="B824" s="46"/>
      <c r="C824" s="46"/>
      <c r="D824" s="187"/>
    </row>
    <row r="825" ht="15.75" customHeight="1">
      <c r="B825" s="46"/>
      <c r="C825" s="46"/>
      <c r="D825" s="187"/>
    </row>
    <row r="826" ht="15.75" customHeight="1">
      <c r="B826" s="46"/>
      <c r="C826" s="46"/>
      <c r="D826" s="187"/>
    </row>
    <row r="827" ht="15.75" customHeight="1">
      <c r="B827" s="46"/>
      <c r="C827" s="46"/>
      <c r="D827" s="187"/>
    </row>
    <row r="828" ht="15.75" customHeight="1">
      <c r="B828" s="46"/>
      <c r="C828" s="46"/>
      <c r="D828" s="187"/>
    </row>
    <row r="829" ht="15.75" customHeight="1">
      <c r="B829" s="46"/>
      <c r="C829" s="46"/>
      <c r="D829" s="187"/>
    </row>
    <row r="830" ht="15.75" customHeight="1">
      <c r="B830" s="46"/>
      <c r="C830" s="46"/>
      <c r="D830" s="187"/>
    </row>
    <row r="831" ht="15.75" customHeight="1">
      <c r="B831" s="46"/>
      <c r="C831" s="46"/>
      <c r="D831" s="187"/>
    </row>
    <row r="832" ht="15.75" customHeight="1">
      <c r="B832" s="46"/>
      <c r="C832" s="46"/>
      <c r="D832" s="187"/>
    </row>
    <row r="833" ht="15.75" customHeight="1">
      <c r="B833" s="46"/>
      <c r="C833" s="46"/>
      <c r="D833" s="187"/>
    </row>
    <row r="834" ht="15.75" customHeight="1">
      <c r="B834" s="46"/>
      <c r="C834" s="46"/>
      <c r="D834" s="187"/>
    </row>
    <row r="835" ht="15.75" customHeight="1">
      <c r="B835" s="46"/>
      <c r="C835" s="46"/>
      <c r="D835" s="187"/>
    </row>
    <row r="836" ht="15.75" customHeight="1">
      <c r="B836" s="46"/>
      <c r="C836" s="46"/>
      <c r="D836" s="187"/>
    </row>
    <row r="837" ht="15.75" customHeight="1">
      <c r="B837" s="46"/>
      <c r="C837" s="46"/>
      <c r="D837" s="187"/>
    </row>
    <row r="838" ht="15.75" customHeight="1">
      <c r="B838" s="46"/>
      <c r="C838" s="46"/>
      <c r="D838" s="187"/>
    </row>
    <row r="839" ht="15.75" customHeight="1">
      <c r="B839" s="46"/>
      <c r="C839" s="46"/>
      <c r="D839" s="187"/>
    </row>
    <row r="840" ht="15.75" customHeight="1">
      <c r="B840" s="46"/>
      <c r="C840" s="46"/>
      <c r="D840" s="187"/>
    </row>
    <row r="841" ht="15.75" customHeight="1">
      <c r="B841" s="46"/>
      <c r="C841" s="46"/>
      <c r="D841" s="187"/>
    </row>
    <row r="842" ht="15.75" customHeight="1">
      <c r="B842" s="46"/>
      <c r="C842" s="46"/>
      <c r="D842" s="187"/>
    </row>
    <row r="843" ht="15.75" customHeight="1">
      <c r="B843" s="46"/>
      <c r="C843" s="46"/>
      <c r="D843" s="187"/>
    </row>
    <row r="844" ht="15.75" customHeight="1">
      <c r="B844" s="46"/>
      <c r="C844" s="46"/>
      <c r="D844" s="187"/>
    </row>
    <row r="845" ht="15.75" customHeight="1">
      <c r="B845" s="46"/>
      <c r="C845" s="46"/>
      <c r="D845" s="187"/>
    </row>
    <row r="846" ht="15.75" customHeight="1">
      <c r="B846" s="46"/>
      <c r="C846" s="46"/>
      <c r="D846" s="187"/>
    </row>
    <row r="847" ht="15.75" customHeight="1">
      <c r="B847" s="46"/>
      <c r="C847" s="46"/>
      <c r="D847" s="187"/>
    </row>
    <row r="848" ht="15.75" customHeight="1">
      <c r="B848" s="46"/>
      <c r="C848" s="46"/>
      <c r="D848" s="187"/>
    </row>
    <row r="849" ht="15.75" customHeight="1">
      <c r="B849" s="46"/>
      <c r="C849" s="46"/>
      <c r="D849" s="187"/>
    </row>
    <row r="850" ht="15.75" customHeight="1">
      <c r="B850" s="46"/>
      <c r="C850" s="46"/>
      <c r="D850" s="187"/>
    </row>
    <row r="851" ht="15.75" customHeight="1">
      <c r="B851" s="46"/>
      <c r="C851" s="46"/>
      <c r="D851" s="187"/>
    </row>
    <row r="852" ht="15.75" customHeight="1">
      <c r="B852" s="46"/>
      <c r="C852" s="46"/>
      <c r="D852" s="187"/>
    </row>
    <row r="853" ht="15.75" customHeight="1">
      <c r="B853" s="46"/>
      <c r="C853" s="46"/>
      <c r="D853" s="187"/>
    </row>
    <row r="854" ht="15.75" customHeight="1">
      <c r="B854" s="46"/>
      <c r="C854" s="46"/>
      <c r="D854" s="187"/>
    </row>
    <row r="855" ht="15.75" customHeight="1">
      <c r="B855" s="46"/>
      <c r="C855" s="46"/>
      <c r="D855" s="187"/>
    </row>
    <row r="856" ht="15.75" customHeight="1">
      <c r="B856" s="46"/>
      <c r="C856" s="46"/>
      <c r="D856" s="187"/>
    </row>
    <row r="857" ht="15.75" customHeight="1">
      <c r="B857" s="46"/>
      <c r="C857" s="46"/>
      <c r="D857" s="187"/>
    </row>
    <row r="858" ht="15.75" customHeight="1">
      <c r="B858" s="46"/>
      <c r="C858" s="46"/>
      <c r="D858" s="187"/>
    </row>
    <row r="859" ht="15.75" customHeight="1">
      <c r="B859" s="46"/>
      <c r="C859" s="46"/>
      <c r="D859" s="187"/>
    </row>
    <row r="860" ht="15.75" customHeight="1">
      <c r="B860" s="46"/>
      <c r="C860" s="46"/>
      <c r="D860" s="187"/>
    </row>
    <row r="861" ht="15.75" customHeight="1">
      <c r="B861" s="46"/>
      <c r="C861" s="46"/>
      <c r="D861" s="187"/>
    </row>
    <row r="862" ht="15.75" customHeight="1">
      <c r="B862" s="46"/>
      <c r="C862" s="46"/>
      <c r="D862" s="187"/>
    </row>
    <row r="863" ht="15.75" customHeight="1">
      <c r="B863" s="46"/>
      <c r="C863" s="46"/>
      <c r="D863" s="187"/>
    </row>
    <row r="864" ht="15.75" customHeight="1">
      <c r="B864" s="46"/>
      <c r="C864" s="46"/>
      <c r="D864" s="187"/>
    </row>
    <row r="865" ht="15.75" customHeight="1">
      <c r="B865" s="46"/>
      <c r="C865" s="46"/>
      <c r="D865" s="187"/>
    </row>
    <row r="866" ht="15.75" customHeight="1">
      <c r="B866" s="46"/>
      <c r="C866" s="46"/>
      <c r="D866" s="187"/>
    </row>
    <row r="867" ht="15.75" customHeight="1">
      <c r="B867" s="46"/>
      <c r="C867" s="46"/>
      <c r="D867" s="187"/>
    </row>
    <row r="868" ht="15.75" customHeight="1">
      <c r="B868" s="46"/>
      <c r="C868" s="46"/>
      <c r="D868" s="187"/>
    </row>
    <row r="869" ht="15.75" customHeight="1">
      <c r="B869" s="46"/>
      <c r="C869" s="46"/>
      <c r="D869" s="187"/>
    </row>
    <row r="870" ht="15.75" customHeight="1">
      <c r="B870" s="46"/>
      <c r="C870" s="46"/>
      <c r="D870" s="187"/>
    </row>
    <row r="871" ht="15.75" customHeight="1">
      <c r="B871" s="46"/>
      <c r="C871" s="46"/>
      <c r="D871" s="187"/>
    </row>
    <row r="872" ht="15.75" customHeight="1">
      <c r="B872" s="46"/>
      <c r="C872" s="46"/>
      <c r="D872" s="187"/>
    </row>
    <row r="873" ht="15.75" customHeight="1">
      <c r="B873" s="46"/>
      <c r="C873" s="46"/>
      <c r="D873" s="187"/>
    </row>
    <row r="874" ht="15.75" customHeight="1">
      <c r="B874" s="46"/>
      <c r="C874" s="46"/>
      <c r="D874" s="187"/>
    </row>
    <row r="875" ht="15.75" customHeight="1">
      <c r="B875" s="46"/>
      <c r="C875" s="46"/>
      <c r="D875" s="187"/>
    </row>
    <row r="876" ht="15.75" customHeight="1">
      <c r="B876" s="46"/>
      <c r="C876" s="46"/>
      <c r="D876" s="187"/>
    </row>
    <row r="877" ht="15.75" customHeight="1">
      <c r="B877" s="46"/>
      <c r="C877" s="46"/>
      <c r="D877" s="187"/>
    </row>
    <row r="878" ht="15.75" customHeight="1">
      <c r="B878" s="46"/>
      <c r="C878" s="46"/>
      <c r="D878" s="187"/>
    </row>
    <row r="879" ht="15.75" customHeight="1">
      <c r="B879" s="46"/>
      <c r="C879" s="46"/>
      <c r="D879" s="187"/>
    </row>
    <row r="880" ht="15.75" customHeight="1">
      <c r="B880" s="46"/>
      <c r="C880" s="46"/>
      <c r="D880" s="187"/>
    </row>
    <row r="881" ht="15.75" customHeight="1">
      <c r="B881" s="46"/>
      <c r="C881" s="46"/>
      <c r="D881" s="187"/>
    </row>
    <row r="882" ht="15.75" customHeight="1">
      <c r="B882" s="46"/>
      <c r="C882" s="46"/>
      <c r="D882" s="187"/>
    </row>
    <row r="883" ht="15.75" customHeight="1">
      <c r="B883" s="46"/>
      <c r="C883" s="46"/>
      <c r="D883" s="187"/>
    </row>
    <row r="884" ht="15.75" customHeight="1">
      <c r="B884" s="46"/>
      <c r="C884" s="46"/>
      <c r="D884" s="187"/>
    </row>
    <row r="885" ht="15.75" customHeight="1">
      <c r="B885" s="46"/>
      <c r="C885" s="46"/>
      <c r="D885" s="187"/>
    </row>
    <row r="886" ht="15.75" customHeight="1">
      <c r="B886" s="46"/>
      <c r="C886" s="46"/>
      <c r="D886" s="187"/>
    </row>
    <row r="887" ht="15.75" customHeight="1">
      <c r="B887" s="46"/>
      <c r="C887" s="46"/>
      <c r="D887" s="187"/>
    </row>
    <row r="888" ht="15.75" customHeight="1">
      <c r="B888" s="46"/>
      <c r="C888" s="46"/>
      <c r="D888" s="187"/>
    </row>
    <row r="889" ht="15.75" customHeight="1">
      <c r="B889" s="46"/>
      <c r="C889" s="46"/>
      <c r="D889" s="187"/>
    </row>
    <row r="890" ht="15.75" customHeight="1">
      <c r="B890" s="46"/>
      <c r="C890" s="46"/>
      <c r="D890" s="187"/>
    </row>
    <row r="891" ht="15.75" customHeight="1">
      <c r="B891" s="46"/>
      <c r="C891" s="46"/>
      <c r="D891" s="187"/>
    </row>
    <row r="892" ht="15.75" customHeight="1">
      <c r="B892" s="46"/>
      <c r="C892" s="46"/>
      <c r="D892" s="187"/>
    </row>
    <row r="893" ht="15.75" customHeight="1">
      <c r="B893" s="46"/>
      <c r="C893" s="46"/>
      <c r="D893" s="187"/>
    </row>
    <row r="894" ht="15.75" customHeight="1">
      <c r="B894" s="46"/>
      <c r="C894" s="46"/>
      <c r="D894" s="187"/>
    </row>
    <row r="895" ht="15.75" customHeight="1">
      <c r="B895" s="46"/>
      <c r="C895" s="46"/>
      <c r="D895" s="187"/>
    </row>
    <row r="896" ht="15.75" customHeight="1">
      <c r="B896" s="46"/>
      <c r="C896" s="46"/>
      <c r="D896" s="187"/>
    </row>
    <row r="897" ht="15.75" customHeight="1">
      <c r="B897" s="46"/>
      <c r="C897" s="46"/>
      <c r="D897" s="187"/>
    </row>
    <row r="898" ht="15.75" customHeight="1">
      <c r="B898" s="46"/>
      <c r="C898" s="46"/>
      <c r="D898" s="187"/>
    </row>
    <row r="899" ht="15.75" customHeight="1">
      <c r="B899" s="46"/>
      <c r="C899" s="46"/>
      <c r="D899" s="187"/>
    </row>
    <row r="900" ht="15.75" customHeight="1">
      <c r="B900" s="46"/>
      <c r="C900" s="46"/>
      <c r="D900" s="187"/>
    </row>
    <row r="901" ht="15.75" customHeight="1">
      <c r="B901" s="46"/>
      <c r="C901" s="46"/>
      <c r="D901" s="187"/>
    </row>
    <row r="902" ht="15.75" customHeight="1">
      <c r="B902" s="46"/>
      <c r="C902" s="46"/>
      <c r="D902" s="187"/>
    </row>
    <row r="903" ht="15.75" customHeight="1">
      <c r="B903" s="46"/>
      <c r="C903" s="46"/>
      <c r="D903" s="187"/>
    </row>
    <row r="904" ht="15.75" customHeight="1">
      <c r="B904" s="46"/>
      <c r="C904" s="46"/>
      <c r="D904" s="187"/>
    </row>
    <row r="905" ht="15.75" customHeight="1">
      <c r="B905" s="46"/>
      <c r="C905" s="46"/>
      <c r="D905" s="187"/>
    </row>
    <row r="906" ht="15.75" customHeight="1">
      <c r="B906" s="46"/>
      <c r="C906" s="46"/>
      <c r="D906" s="187"/>
    </row>
    <row r="907" ht="15.75" customHeight="1">
      <c r="B907" s="46"/>
      <c r="C907" s="46"/>
      <c r="D907" s="187"/>
    </row>
    <row r="908" ht="15.75" customHeight="1">
      <c r="B908" s="46"/>
      <c r="C908" s="46"/>
      <c r="D908" s="187"/>
    </row>
    <row r="909" ht="15.75" customHeight="1">
      <c r="B909" s="46"/>
      <c r="C909" s="46"/>
      <c r="D909" s="187"/>
    </row>
    <row r="910" ht="15.75" customHeight="1">
      <c r="B910" s="46"/>
      <c r="C910" s="46"/>
      <c r="D910" s="187"/>
    </row>
    <row r="911" ht="15.75" customHeight="1">
      <c r="B911" s="46"/>
      <c r="C911" s="46"/>
      <c r="D911" s="187"/>
    </row>
    <row r="912" ht="15.75" customHeight="1">
      <c r="B912" s="46"/>
      <c r="C912" s="46"/>
      <c r="D912" s="187"/>
    </row>
    <row r="913" ht="15.75" customHeight="1">
      <c r="B913" s="46"/>
      <c r="C913" s="46"/>
      <c r="D913" s="187"/>
    </row>
    <row r="914" ht="15.75" customHeight="1">
      <c r="B914" s="46"/>
      <c r="C914" s="46"/>
      <c r="D914" s="187"/>
    </row>
    <row r="915" ht="15.75" customHeight="1">
      <c r="B915" s="46"/>
      <c r="C915" s="46"/>
      <c r="D915" s="187"/>
    </row>
    <row r="916" ht="15.75" customHeight="1">
      <c r="B916" s="46"/>
      <c r="C916" s="46"/>
      <c r="D916" s="187"/>
    </row>
    <row r="917" ht="15.75" customHeight="1">
      <c r="B917" s="46"/>
      <c r="C917" s="46"/>
      <c r="D917" s="187"/>
    </row>
    <row r="918" ht="15.75" customHeight="1">
      <c r="B918" s="46"/>
      <c r="C918" s="46"/>
      <c r="D918" s="187"/>
    </row>
    <row r="919" ht="15.75" customHeight="1">
      <c r="B919" s="46"/>
      <c r="C919" s="46"/>
      <c r="D919" s="187"/>
    </row>
    <row r="920" ht="15.75" customHeight="1">
      <c r="B920" s="46"/>
      <c r="C920" s="46"/>
      <c r="D920" s="187"/>
    </row>
    <row r="921" ht="15.75" customHeight="1">
      <c r="B921" s="46"/>
      <c r="C921" s="46"/>
      <c r="D921" s="187"/>
    </row>
    <row r="922" ht="15.75" customHeight="1">
      <c r="B922" s="46"/>
      <c r="C922" s="46"/>
      <c r="D922" s="187"/>
    </row>
    <row r="923" ht="15.75" customHeight="1">
      <c r="B923" s="46"/>
      <c r="C923" s="46"/>
      <c r="D923" s="187"/>
    </row>
    <row r="924" ht="15.75" customHeight="1">
      <c r="B924" s="46"/>
      <c r="C924" s="46"/>
      <c r="D924" s="187"/>
    </row>
    <row r="925" ht="15.75" customHeight="1">
      <c r="B925" s="46"/>
      <c r="C925" s="46"/>
      <c r="D925" s="187"/>
    </row>
    <row r="926" ht="15.75" customHeight="1">
      <c r="B926" s="46"/>
      <c r="C926" s="46"/>
      <c r="D926" s="187"/>
    </row>
    <row r="927" ht="15.75" customHeight="1">
      <c r="B927" s="46"/>
      <c r="C927" s="46"/>
      <c r="D927" s="187"/>
    </row>
    <row r="928" ht="15.75" customHeight="1">
      <c r="B928" s="46"/>
      <c r="C928" s="46"/>
      <c r="D928" s="187"/>
    </row>
    <row r="929" ht="15.75" customHeight="1">
      <c r="B929" s="46"/>
      <c r="C929" s="46"/>
      <c r="D929" s="187"/>
    </row>
    <row r="930" ht="15.75" customHeight="1">
      <c r="B930" s="46"/>
      <c r="C930" s="46"/>
      <c r="D930" s="187"/>
    </row>
    <row r="931" ht="15.75" customHeight="1">
      <c r="B931" s="46"/>
      <c r="C931" s="46"/>
      <c r="D931" s="187"/>
    </row>
    <row r="932" ht="15.75" customHeight="1">
      <c r="B932" s="46"/>
      <c r="C932" s="46"/>
      <c r="D932" s="187"/>
    </row>
    <row r="933" ht="15.75" customHeight="1">
      <c r="B933" s="46"/>
      <c r="C933" s="46"/>
      <c r="D933" s="187"/>
    </row>
    <row r="934" ht="15.75" customHeight="1">
      <c r="B934" s="46"/>
      <c r="C934" s="46"/>
      <c r="D934" s="187"/>
    </row>
    <row r="935" ht="15.75" customHeight="1">
      <c r="B935" s="46"/>
      <c r="C935" s="46"/>
      <c r="D935" s="187"/>
    </row>
    <row r="936" ht="15.75" customHeight="1">
      <c r="B936" s="46"/>
      <c r="C936" s="46"/>
      <c r="D936" s="187"/>
    </row>
    <row r="937" ht="15.75" customHeight="1">
      <c r="B937" s="46"/>
      <c r="C937" s="46"/>
      <c r="D937" s="187"/>
    </row>
    <row r="938" ht="15.75" customHeight="1">
      <c r="B938" s="46"/>
      <c r="C938" s="46"/>
      <c r="D938" s="187"/>
    </row>
    <row r="939" ht="15.75" customHeight="1">
      <c r="B939" s="46"/>
      <c r="C939" s="46"/>
      <c r="D939" s="187"/>
    </row>
    <row r="940" ht="15.75" customHeight="1">
      <c r="B940" s="46"/>
      <c r="C940" s="46"/>
      <c r="D940" s="187"/>
    </row>
    <row r="941" ht="15.75" customHeight="1">
      <c r="B941" s="46"/>
      <c r="C941" s="46"/>
      <c r="D941" s="187"/>
    </row>
    <row r="942" ht="15.75" customHeight="1">
      <c r="B942" s="46"/>
      <c r="C942" s="46"/>
      <c r="D942" s="187"/>
    </row>
    <row r="943" ht="15.75" customHeight="1">
      <c r="B943" s="46"/>
      <c r="C943" s="46"/>
      <c r="D943" s="187"/>
    </row>
    <row r="944" ht="15.75" customHeight="1">
      <c r="B944" s="46"/>
      <c r="C944" s="46"/>
      <c r="D944" s="187"/>
    </row>
    <row r="945" ht="15.75" customHeight="1">
      <c r="B945" s="46"/>
      <c r="C945" s="46"/>
      <c r="D945" s="187"/>
    </row>
    <row r="946" ht="15.75" customHeight="1">
      <c r="B946" s="46"/>
      <c r="C946" s="46"/>
      <c r="D946" s="187"/>
    </row>
    <row r="947" ht="15.75" customHeight="1">
      <c r="B947" s="46"/>
      <c r="C947" s="46"/>
      <c r="D947" s="187"/>
    </row>
    <row r="948" ht="15.75" customHeight="1">
      <c r="B948" s="46"/>
      <c r="C948" s="46"/>
      <c r="D948" s="187"/>
    </row>
    <row r="949" ht="15.75" customHeight="1">
      <c r="B949" s="46"/>
      <c r="C949" s="46"/>
      <c r="D949" s="187"/>
    </row>
    <row r="950" ht="15.75" customHeight="1">
      <c r="B950" s="46"/>
      <c r="C950" s="46"/>
      <c r="D950" s="187"/>
    </row>
    <row r="951" ht="15.75" customHeight="1">
      <c r="B951" s="46"/>
      <c r="C951" s="46"/>
      <c r="D951" s="187"/>
    </row>
    <row r="952" ht="15.75" customHeight="1">
      <c r="B952" s="46"/>
      <c r="C952" s="46"/>
      <c r="D952" s="187"/>
    </row>
    <row r="953" ht="15.75" customHeight="1">
      <c r="B953" s="46"/>
      <c r="C953" s="46"/>
      <c r="D953" s="187"/>
    </row>
    <row r="954" ht="15.75" customHeight="1">
      <c r="B954" s="46"/>
      <c r="C954" s="46"/>
      <c r="D954" s="187"/>
    </row>
    <row r="955" ht="15.75" customHeight="1">
      <c r="B955" s="46"/>
      <c r="C955" s="46"/>
      <c r="D955" s="187"/>
    </row>
    <row r="956" ht="15.75" customHeight="1">
      <c r="B956" s="46"/>
      <c r="C956" s="46"/>
      <c r="D956" s="187"/>
    </row>
    <row r="957" ht="15.75" customHeight="1">
      <c r="B957" s="46"/>
      <c r="C957" s="46"/>
      <c r="D957" s="187"/>
    </row>
    <row r="958" ht="15.75" customHeight="1">
      <c r="B958" s="46"/>
      <c r="C958" s="46"/>
      <c r="D958" s="187"/>
    </row>
    <row r="959" ht="15.75" customHeight="1">
      <c r="B959" s="46"/>
      <c r="C959" s="46"/>
      <c r="D959" s="187"/>
    </row>
    <row r="960" ht="15.75" customHeight="1">
      <c r="B960" s="46"/>
      <c r="C960" s="46"/>
      <c r="D960" s="187"/>
    </row>
    <row r="961" ht="15.75" customHeight="1">
      <c r="B961" s="46"/>
      <c r="C961" s="46"/>
      <c r="D961" s="187"/>
    </row>
    <row r="962" ht="15.75" customHeight="1">
      <c r="B962" s="46"/>
      <c r="C962" s="46"/>
      <c r="D962" s="187"/>
    </row>
    <row r="963" ht="15.75" customHeight="1">
      <c r="B963" s="46"/>
      <c r="C963" s="46"/>
      <c r="D963" s="187"/>
    </row>
    <row r="964" ht="15.75" customHeight="1">
      <c r="B964" s="46"/>
      <c r="C964" s="46"/>
      <c r="D964" s="187"/>
    </row>
    <row r="965" ht="15.75" customHeight="1">
      <c r="B965" s="46"/>
      <c r="C965" s="46"/>
      <c r="D965" s="187"/>
    </row>
    <row r="966" ht="15.75" customHeight="1">
      <c r="B966" s="46"/>
      <c r="C966" s="46"/>
      <c r="D966" s="187"/>
    </row>
    <row r="967" ht="15.75" customHeight="1">
      <c r="B967" s="46"/>
      <c r="C967" s="46"/>
      <c r="D967" s="187"/>
    </row>
    <row r="968" ht="15.75" customHeight="1">
      <c r="B968" s="46"/>
      <c r="C968" s="46"/>
      <c r="D968" s="187"/>
    </row>
    <row r="969" ht="15.75" customHeight="1">
      <c r="B969" s="46"/>
      <c r="C969" s="46"/>
      <c r="D969" s="187"/>
    </row>
    <row r="970" ht="15.75" customHeight="1">
      <c r="B970" s="46"/>
      <c r="C970" s="46"/>
      <c r="D970" s="187"/>
    </row>
    <row r="971" ht="15.75" customHeight="1">
      <c r="B971" s="46"/>
      <c r="C971" s="46"/>
      <c r="D971" s="187"/>
    </row>
    <row r="972" ht="15.75" customHeight="1">
      <c r="B972" s="46"/>
      <c r="C972" s="46"/>
      <c r="D972" s="187"/>
    </row>
    <row r="973" ht="15.75" customHeight="1">
      <c r="B973" s="46"/>
      <c r="C973" s="46"/>
      <c r="D973" s="187"/>
    </row>
    <row r="974" ht="15.75" customHeight="1">
      <c r="B974" s="46"/>
      <c r="C974" s="46"/>
      <c r="D974" s="187"/>
    </row>
    <row r="975" ht="15.75" customHeight="1">
      <c r="B975" s="46"/>
      <c r="C975" s="46"/>
      <c r="D975" s="187"/>
    </row>
    <row r="976" ht="15.75" customHeight="1">
      <c r="B976" s="46"/>
      <c r="C976" s="46"/>
      <c r="D976" s="187"/>
    </row>
    <row r="977" ht="15.75" customHeight="1">
      <c r="B977" s="46"/>
      <c r="C977" s="46"/>
      <c r="D977" s="187"/>
    </row>
    <row r="978" ht="15.75" customHeight="1">
      <c r="B978" s="46"/>
      <c r="C978" s="46"/>
      <c r="D978" s="187"/>
    </row>
    <row r="979" ht="15.75" customHeight="1">
      <c r="B979" s="46"/>
      <c r="C979" s="46"/>
      <c r="D979" s="187"/>
    </row>
    <row r="980" ht="15.75" customHeight="1">
      <c r="B980" s="46"/>
      <c r="C980" s="46"/>
      <c r="D980" s="187"/>
    </row>
    <row r="981" ht="15.75" customHeight="1">
      <c r="B981" s="46"/>
      <c r="C981" s="46"/>
      <c r="D981" s="187"/>
    </row>
    <row r="982" ht="15.75" customHeight="1">
      <c r="B982" s="46"/>
      <c r="C982" s="46"/>
      <c r="D982" s="187"/>
    </row>
    <row r="983" ht="15.75" customHeight="1">
      <c r="B983" s="46"/>
      <c r="C983" s="46"/>
      <c r="D983" s="187"/>
    </row>
    <row r="984" ht="15.75" customHeight="1">
      <c r="B984" s="46"/>
      <c r="C984" s="46"/>
      <c r="D984" s="187"/>
    </row>
    <row r="985" ht="15.75" customHeight="1">
      <c r="B985" s="46"/>
      <c r="C985" s="46"/>
      <c r="D985" s="187"/>
    </row>
    <row r="986" ht="15.75" customHeight="1">
      <c r="B986" s="46"/>
      <c r="C986" s="46"/>
      <c r="D986" s="187"/>
    </row>
    <row r="987" ht="15.75" customHeight="1">
      <c r="B987" s="46"/>
      <c r="C987" s="46"/>
      <c r="D987" s="187"/>
    </row>
    <row r="988" ht="15.75" customHeight="1">
      <c r="B988" s="46"/>
      <c r="C988" s="46"/>
      <c r="D988" s="187"/>
    </row>
    <row r="989" ht="15.75" customHeight="1">
      <c r="B989" s="46"/>
      <c r="C989" s="46"/>
      <c r="D989" s="187"/>
    </row>
    <row r="990" ht="15.75" customHeight="1">
      <c r="B990" s="46"/>
      <c r="C990" s="46"/>
      <c r="D990" s="187"/>
    </row>
    <row r="991" ht="15.75" customHeight="1">
      <c r="B991" s="46"/>
      <c r="C991" s="46"/>
      <c r="D991" s="187"/>
    </row>
    <row r="992" ht="15.75" customHeight="1">
      <c r="B992" s="46"/>
      <c r="C992" s="46"/>
      <c r="D992" s="187"/>
    </row>
    <row r="993" ht="15.75" customHeight="1">
      <c r="B993" s="46"/>
      <c r="C993" s="46"/>
      <c r="D993" s="187"/>
    </row>
    <row r="994" ht="15.75" customHeight="1">
      <c r="B994" s="46"/>
      <c r="C994" s="46"/>
      <c r="D994" s="187"/>
    </row>
    <row r="995" ht="15.75" customHeight="1">
      <c r="B995" s="46"/>
      <c r="C995" s="46"/>
      <c r="D995" s="187"/>
    </row>
    <row r="996" ht="15.75" customHeight="1">
      <c r="B996" s="46"/>
      <c r="C996" s="46"/>
      <c r="D996" s="187"/>
    </row>
    <row r="997" ht="15.75" customHeight="1">
      <c r="B997" s="46"/>
      <c r="C997" s="46"/>
      <c r="D997" s="187"/>
    </row>
    <row r="998" ht="15.75" customHeight="1">
      <c r="B998" s="46"/>
      <c r="C998" s="46"/>
      <c r="D998" s="187"/>
    </row>
    <row r="999" ht="15.75" customHeight="1">
      <c r="B999" s="46"/>
      <c r="C999" s="46"/>
      <c r="D999" s="187"/>
    </row>
    <row r="1000" ht="15.75" customHeight="1">
      <c r="B1000" s="46"/>
      <c r="C1000" s="46"/>
      <c r="D1000" s="187"/>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s>
  <printOptions/>
  <pageMargins bottom="0.75" footer="0.0" header="0.0" left="0.7" right="0.7" top="0.75"/>
  <pageSetup orientation="landscape"/>
  <drawing r:id="rId1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58BB7"/>
    <outlinePr summaryBelow="0" summaryRight="0"/>
    <pageSetUpPr/>
  </sheetPr>
  <sheetViews>
    <sheetView workbookViewId="0"/>
  </sheetViews>
  <sheetFormatPr customHeight="1" defaultColWidth="14.43" defaultRowHeight="15.0"/>
  <cols>
    <col customWidth="1" min="1" max="1" width="75.43"/>
    <col customWidth="1" min="2" max="3" width="26.43"/>
    <col customWidth="1" min="4" max="4" width="48.43"/>
    <col customWidth="1" min="5" max="5" width="45.29"/>
    <col customWidth="1" min="6" max="6" width="22.43"/>
    <col customWidth="1" min="7" max="7" width="23.29"/>
    <col customWidth="1" min="8" max="8" width="44.29"/>
  </cols>
  <sheetData>
    <row r="1" ht="30.75" customHeight="1">
      <c r="A1" s="113" t="s">
        <v>295</v>
      </c>
      <c r="B1" s="168" t="s">
        <v>296</v>
      </c>
      <c r="C1" s="114" t="s">
        <v>297</v>
      </c>
      <c r="D1" s="113" t="s">
        <v>298</v>
      </c>
      <c r="E1" s="113" t="s">
        <v>460</v>
      </c>
      <c r="F1" s="115" t="s">
        <v>300</v>
      </c>
      <c r="G1" s="59"/>
      <c r="H1" s="137"/>
    </row>
    <row r="2" ht="30.0" customHeight="1">
      <c r="A2" s="45">
        <v>1.0</v>
      </c>
      <c r="B2" s="59" t="s">
        <v>461</v>
      </c>
      <c r="C2" s="194" t="s">
        <v>462</v>
      </c>
      <c r="D2" s="137"/>
      <c r="E2" s="195">
        <v>43930.0</v>
      </c>
      <c r="F2" s="37"/>
      <c r="H2" s="193"/>
    </row>
    <row r="3" ht="30.0" customHeight="1">
      <c r="A3" s="45">
        <v>2.0</v>
      </c>
      <c r="B3" s="59" t="s">
        <v>463</v>
      </c>
      <c r="C3" s="196" t="s">
        <v>464</v>
      </c>
      <c r="D3" s="197"/>
      <c r="E3" s="195">
        <v>43930.0</v>
      </c>
      <c r="F3" s="37" t="s">
        <v>465</v>
      </c>
      <c r="H3" s="193"/>
    </row>
    <row r="4" ht="30.0" customHeight="1">
      <c r="A4" s="45">
        <v>3.0</v>
      </c>
      <c r="B4" s="173" t="s">
        <v>466</v>
      </c>
      <c r="C4" s="196" t="s">
        <v>467</v>
      </c>
      <c r="D4" s="197"/>
      <c r="E4" s="195">
        <v>43930.0</v>
      </c>
      <c r="F4" s="37"/>
      <c r="H4" s="193"/>
    </row>
    <row r="5" ht="30.0" customHeight="1">
      <c r="A5" s="45">
        <v>4.0</v>
      </c>
      <c r="B5" s="173" t="s">
        <v>468</v>
      </c>
      <c r="C5" s="196" t="s">
        <v>469</v>
      </c>
      <c r="D5" s="197"/>
      <c r="E5" s="195">
        <v>43930.0</v>
      </c>
      <c r="F5" s="37"/>
      <c r="H5" s="193"/>
    </row>
    <row r="6" ht="30.0" customHeight="1">
      <c r="A6" s="45">
        <v>5.0</v>
      </c>
      <c r="B6" s="173" t="s">
        <v>470</v>
      </c>
      <c r="C6" s="196" t="s">
        <v>471</v>
      </c>
      <c r="D6" s="197"/>
      <c r="E6" s="195">
        <v>43930.0</v>
      </c>
      <c r="F6" s="37"/>
      <c r="H6" s="193"/>
    </row>
    <row r="7" ht="30.0" customHeight="1">
      <c r="A7" s="45">
        <v>6.0</v>
      </c>
      <c r="B7" s="59" t="s">
        <v>472</v>
      </c>
      <c r="C7" s="196" t="s">
        <v>473</v>
      </c>
      <c r="D7" s="197"/>
      <c r="E7" s="198">
        <v>43930.0</v>
      </c>
      <c r="F7" s="37" t="s">
        <v>474</v>
      </c>
      <c r="H7" s="193"/>
    </row>
    <row r="8" ht="30.0" customHeight="1">
      <c r="A8" s="45">
        <v>7.0</v>
      </c>
      <c r="B8" s="59" t="s">
        <v>475</v>
      </c>
      <c r="C8" s="196" t="s">
        <v>464</v>
      </c>
      <c r="D8" s="197"/>
      <c r="E8" s="198">
        <v>43930.0</v>
      </c>
      <c r="F8" s="37"/>
      <c r="H8" s="193"/>
    </row>
    <row r="9" ht="30.0" customHeight="1">
      <c r="A9" s="45">
        <v>8.0</v>
      </c>
      <c r="B9" s="59" t="s">
        <v>476</v>
      </c>
      <c r="C9" s="196" t="s">
        <v>477</v>
      </c>
      <c r="D9" s="197"/>
      <c r="E9" s="198">
        <v>43930.0</v>
      </c>
      <c r="F9" s="37"/>
      <c r="H9" s="193"/>
    </row>
    <row r="10" ht="30.0" customHeight="1">
      <c r="A10" s="45">
        <v>9.0</v>
      </c>
      <c r="B10" s="59" t="s">
        <v>478</v>
      </c>
      <c r="C10" s="196" t="s">
        <v>479</v>
      </c>
      <c r="D10" s="197"/>
      <c r="E10" s="198">
        <v>43930.0</v>
      </c>
      <c r="F10" s="37"/>
      <c r="H10" s="193"/>
    </row>
    <row r="11" ht="30.0" customHeight="1">
      <c r="A11" s="45">
        <v>10.0</v>
      </c>
      <c r="B11" s="173" t="s">
        <v>480</v>
      </c>
      <c r="C11" s="196" t="s">
        <v>481</v>
      </c>
      <c r="D11" s="199" t="s">
        <v>482</v>
      </c>
      <c r="E11" s="198">
        <v>43930.0</v>
      </c>
      <c r="F11" s="37"/>
      <c r="H11" s="193"/>
    </row>
    <row r="12" ht="30.0" customHeight="1">
      <c r="A12" s="45">
        <v>11.0</v>
      </c>
      <c r="B12" s="173" t="s">
        <v>483</v>
      </c>
      <c r="C12" s="196" t="s">
        <v>484</v>
      </c>
      <c r="D12" s="137" t="s">
        <v>485</v>
      </c>
      <c r="E12" s="198">
        <v>43930.0</v>
      </c>
      <c r="F12" s="200" t="s">
        <v>486</v>
      </c>
      <c r="H12" s="193"/>
    </row>
    <row r="13" ht="30.0" customHeight="1">
      <c r="A13" s="45">
        <v>12.0</v>
      </c>
      <c r="B13" s="173" t="s">
        <v>487</v>
      </c>
      <c r="C13" s="196" t="s">
        <v>488</v>
      </c>
      <c r="D13" s="137" t="s">
        <v>489</v>
      </c>
      <c r="E13" s="198">
        <v>43930.0</v>
      </c>
      <c r="F13" s="201"/>
      <c r="H13" s="193"/>
    </row>
    <row r="14" ht="30.0" customHeight="1">
      <c r="A14" s="45">
        <v>13.0</v>
      </c>
      <c r="B14" s="173" t="s">
        <v>490</v>
      </c>
      <c r="C14" s="196" t="s">
        <v>491</v>
      </c>
      <c r="D14" s="137" t="s">
        <v>492</v>
      </c>
      <c r="E14" s="198">
        <v>43930.0</v>
      </c>
      <c r="F14" s="201"/>
      <c r="H14" s="193"/>
    </row>
    <row r="15" ht="30.0" customHeight="1">
      <c r="A15" s="45">
        <v>14.0</v>
      </c>
      <c r="B15" s="173" t="s">
        <v>493</v>
      </c>
      <c r="C15" s="196" t="s">
        <v>494</v>
      </c>
      <c r="D15" s="137" t="s">
        <v>492</v>
      </c>
      <c r="E15" s="195">
        <v>43930.0</v>
      </c>
      <c r="F15" s="201"/>
      <c r="H15" s="193"/>
    </row>
    <row r="16" ht="30.0" customHeight="1">
      <c r="A16" s="45">
        <v>15.0</v>
      </c>
      <c r="B16" s="173" t="s">
        <v>495</v>
      </c>
      <c r="C16" s="196" t="s">
        <v>496</v>
      </c>
      <c r="D16" s="137" t="s">
        <v>497</v>
      </c>
      <c r="E16" s="195">
        <v>43930.0</v>
      </c>
      <c r="F16" s="201"/>
      <c r="H16" s="193"/>
    </row>
    <row r="17" ht="30.0" customHeight="1">
      <c r="A17" s="45">
        <v>16.0</v>
      </c>
      <c r="B17" s="59" t="s">
        <v>498</v>
      </c>
      <c r="C17" s="196" t="s">
        <v>499</v>
      </c>
      <c r="D17" s="137"/>
      <c r="E17" s="195">
        <v>43930.0</v>
      </c>
      <c r="F17" s="201"/>
      <c r="H17" s="193"/>
    </row>
    <row r="18" ht="30.0" customHeight="1">
      <c r="A18" s="45">
        <v>17.0</v>
      </c>
      <c r="B18" s="59" t="s">
        <v>500</v>
      </c>
      <c r="C18" s="194" t="s">
        <v>501</v>
      </c>
      <c r="D18" s="197"/>
      <c r="E18" s="195">
        <v>43930.0</v>
      </c>
      <c r="F18" s="201"/>
      <c r="H18" s="193"/>
    </row>
    <row r="19" ht="30.0" customHeight="1">
      <c r="A19" s="45">
        <v>18.0</v>
      </c>
      <c r="B19" s="173" t="s">
        <v>502</v>
      </c>
      <c r="C19" s="194" t="s">
        <v>503</v>
      </c>
      <c r="D19" s="137" t="s">
        <v>504</v>
      </c>
      <c r="E19" s="195"/>
      <c r="F19" s="201"/>
      <c r="H19" s="193"/>
    </row>
    <row r="20" ht="30.0" customHeight="1">
      <c r="A20" s="45">
        <v>19.0</v>
      </c>
      <c r="B20" s="173" t="s">
        <v>505</v>
      </c>
      <c r="C20" s="194" t="s">
        <v>506</v>
      </c>
      <c r="D20" s="197"/>
      <c r="E20" s="195"/>
      <c r="F20" s="201"/>
      <c r="H20" s="193"/>
    </row>
    <row r="21" ht="15.75" customHeight="1">
      <c r="A21" s="45"/>
      <c r="B21" s="59"/>
      <c r="C21" s="202"/>
      <c r="D21" s="137"/>
      <c r="E21" s="195"/>
      <c r="F21" s="201"/>
      <c r="H21" s="193"/>
    </row>
    <row r="22" ht="15.75" customHeight="1">
      <c r="A22" s="175" t="s">
        <v>64</v>
      </c>
      <c r="B22" s="133" t="s">
        <v>413</v>
      </c>
      <c r="C22" s="203" t="s">
        <v>332</v>
      </c>
      <c r="D22" s="132" t="s">
        <v>333</v>
      </c>
      <c r="E22" s="204" t="s">
        <v>334</v>
      </c>
      <c r="F22" s="205"/>
      <c r="H22" s="193"/>
    </row>
    <row r="23" ht="49.5" customHeight="1">
      <c r="A23" s="82" t="s">
        <v>26</v>
      </c>
      <c r="B23" s="59"/>
      <c r="C23" s="202"/>
      <c r="D23" s="169"/>
      <c r="E23" s="206"/>
      <c r="F23" s="37"/>
      <c r="H23" s="193"/>
    </row>
    <row r="24" ht="247.5" customHeight="1">
      <c r="A24" s="85" t="s">
        <v>66</v>
      </c>
      <c r="B24" s="137" t="s">
        <v>379</v>
      </c>
      <c r="C24" s="202">
        <v>0.0</v>
      </c>
      <c r="D24" s="169" t="s">
        <v>507</v>
      </c>
      <c r="E24" s="206"/>
      <c r="F24" s="37"/>
      <c r="H24" s="193"/>
    </row>
    <row r="25" ht="49.5" customHeight="1">
      <c r="A25" s="85" t="s">
        <v>67</v>
      </c>
      <c r="B25" s="137" t="s">
        <v>379</v>
      </c>
      <c r="C25" s="202">
        <v>0.0</v>
      </c>
      <c r="D25" s="169" t="s">
        <v>508</v>
      </c>
      <c r="E25" s="206"/>
      <c r="F25" s="37"/>
      <c r="H25" s="193"/>
    </row>
    <row r="26" ht="49.5" customHeight="1">
      <c r="A26" s="85" t="s">
        <v>68</v>
      </c>
      <c r="B26" s="137" t="s">
        <v>379</v>
      </c>
      <c r="C26" s="202">
        <v>0.0</v>
      </c>
      <c r="D26" s="169" t="s">
        <v>508</v>
      </c>
      <c r="E26" s="206"/>
      <c r="F26" s="37"/>
      <c r="H26" s="193"/>
    </row>
    <row r="27" ht="49.5" customHeight="1">
      <c r="A27" s="139" t="s">
        <v>69</v>
      </c>
      <c r="B27" s="137"/>
      <c r="C27" s="207">
        <f>AVERAGE(C24:C26)</f>
        <v>0</v>
      </c>
      <c r="D27" s="169"/>
      <c r="E27" s="206"/>
      <c r="F27" s="37"/>
      <c r="H27" s="193"/>
    </row>
    <row r="28" ht="49.5" customHeight="1">
      <c r="A28" s="82" t="s">
        <v>27</v>
      </c>
      <c r="B28" s="137"/>
      <c r="C28" s="202"/>
      <c r="D28" s="169"/>
      <c r="E28" s="206"/>
      <c r="F28" s="37"/>
      <c r="H28" s="193"/>
    </row>
    <row r="29" ht="49.5" customHeight="1">
      <c r="A29" s="85" t="s">
        <v>70</v>
      </c>
      <c r="B29" s="137" t="s">
        <v>379</v>
      </c>
      <c r="C29" s="202">
        <v>0.0</v>
      </c>
      <c r="D29" s="169" t="s">
        <v>508</v>
      </c>
      <c r="E29" s="206"/>
      <c r="F29" s="37"/>
      <c r="H29" s="193"/>
    </row>
    <row r="30" ht="49.5" customHeight="1">
      <c r="A30" s="85" t="s">
        <v>71</v>
      </c>
      <c r="B30" s="137" t="s">
        <v>379</v>
      </c>
      <c r="C30" s="202">
        <v>0.0</v>
      </c>
      <c r="D30" s="169" t="s">
        <v>508</v>
      </c>
      <c r="E30" s="206"/>
      <c r="F30" s="37"/>
      <c r="H30" s="193"/>
    </row>
    <row r="31" ht="49.5" customHeight="1">
      <c r="A31" s="85" t="s">
        <v>72</v>
      </c>
      <c r="B31" s="137" t="s">
        <v>379</v>
      </c>
      <c r="C31" s="202">
        <v>0.0</v>
      </c>
      <c r="D31" s="169" t="s">
        <v>508</v>
      </c>
      <c r="E31" s="206"/>
      <c r="F31" s="37"/>
      <c r="H31" s="193"/>
    </row>
    <row r="32" ht="49.5" customHeight="1">
      <c r="A32" s="85" t="s">
        <v>73</v>
      </c>
      <c r="B32" s="137" t="s">
        <v>379</v>
      </c>
      <c r="C32" s="202">
        <v>0.0</v>
      </c>
      <c r="D32" s="169" t="s">
        <v>508</v>
      </c>
      <c r="E32" s="206"/>
      <c r="F32" s="37"/>
      <c r="H32" s="193"/>
    </row>
    <row r="33" ht="49.5" customHeight="1">
      <c r="A33" s="139" t="s">
        <v>74</v>
      </c>
      <c r="B33" s="137"/>
      <c r="C33" s="207">
        <f>AVERAGE(C29:C32)</f>
        <v>0</v>
      </c>
      <c r="D33" s="169"/>
      <c r="E33" s="206"/>
      <c r="F33" s="37"/>
      <c r="H33" s="193"/>
    </row>
    <row r="34" ht="49.5" customHeight="1">
      <c r="A34" s="82" t="s">
        <v>28</v>
      </c>
      <c r="B34" s="137"/>
      <c r="C34" s="202"/>
      <c r="D34" s="169"/>
      <c r="E34" s="206"/>
      <c r="F34" s="37"/>
      <c r="H34" s="193"/>
    </row>
    <row r="35" ht="49.5" customHeight="1">
      <c r="A35" s="85" t="s">
        <v>75</v>
      </c>
      <c r="B35" s="137" t="s">
        <v>379</v>
      </c>
      <c r="C35" s="202">
        <v>0.0</v>
      </c>
      <c r="D35" s="169" t="s">
        <v>509</v>
      </c>
      <c r="E35" s="206"/>
      <c r="F35" s="37"/>
      <c r="H35" s="193"/>
    </row>
    <row r="36" ht="49.5" customHeight="1">
      <c r="A36" s="85" t="s">
        <v>76</v>
      </c>
      <c r="B36" s="137" t="s">
        <v>379</v>
      </c>
      <c r="C36" s="202">
        <v>0.0</v>
      </c>
      <c r="D36" s="169" t="s">
        <v>509</v>
      </c>
      <c r="E36" s="206"/>
      <c r="F36" s="37"/>
      <c r="H36" s="193"/>
    </row>
    <row r="37" ht="49.5" customHeight="1">
      <c r="A37" s="85" t="s">
        <v>77</v>
      </c>
      <c r="B37" s="137" t="s">
        <v>379</v>
      </c>
      <c r="C37" s="202">
        <v>0.0</v>
      </c>
      <c r="D37" s="169" t="s">
        <v>509</v>
      </c>
      <c r="E37" s="206"/>
      <c r="F37" s="37"/>
      <c r="H37" s="193"/>
    </row>
    <row r="38" ht="49.5" customHeight="1">
      <c r="A38" s="85" t="s">
        <v>78</v>
      </c>
      <c r="B38" s="59" t="s">
        <v>379</v>
      </c>
      <c r="C38" s="202">
        <v>0.0</v>
      </c>
      <c r="D38" s="169" t="s">
        <v>509</v>
      </c>
      <c r="E38" s="206"/>
      <c r="F38" s="37"/>
      <c r="H38" s="193"/>
    </row>
    <row r="39" ht="49.5" customHeight="1">
      <c r="A39" s="85" t="s">
        <v>79</v>
      </c>
      <c r="B39" s="137" t="s">
        <v>379</v>
      </c>
      <c r="C39" s="202">
        <v>0.0</v>
      </c>
      <c r="D39" s="169" t="s">
        <v>509</v>
      </c>
      <c r="E39" s="206"/>
      <c r="F39" s="37"/>
      <c r="H39" s="193"/>
    </row>
    <row r="40" ht="49.5" customHeight="1">
      <c r="A40" s="85" t="s">
        <v>80</v>
      </c>
      <c r="B40" s="137" t="s">
        <v>379</v>
      </c>
      <c r="C40" s="202">
        <v>0.0</v>
      </c>
      <c r="D40" s="169" t="s">
        <v>509</v>
      </c>
      <c r="E40" s="206"/>
      <c r="F40" s="37"/>
      <c r="H40" s="193"/>
    </row>
    <row r="41" ht="49.5" customHeight="1">
      <c r="A41" s="85" t="s">
        <v>345</v>
      </c>
      <c r="B41" s="137" t="s">
        <v>379</v>
      </c>
      <c r="C41" s="202">
        <v>0.0</v>
      </c>
      <c r="D41" s="169" t="s">
        <v>509</v>
      </c>
      <c r="E41" s="206"/>
      <c r="F41" s="37"/>
      <c r="H41" s="193"/>
    </row>
    <row r="42" ht="49.5" customHeight="1">
      <c r="A42" s="139" t="s">
        <v>82</v>
      </c>
      <c r="B42" s="137"/>
      <c r="C42" s="207">
        <f>AVERAGE(C35:C41)</f>
        <v>0</v>
      </c>
      <c r="D42" s="169"/>
      <c r="E42" s="206"/>
      <c r="F42" s="37"/>
      <c r="H42" s="193"/>
    </row>
    <row r="43" ht="49.5" customHeight="1">
      <c r="A43" s="82" t="s">
        <v>29</v>
      </c>
      <c r="B43" s="137"/>
      <c r="C43" s="202"/>
      <c r="D43" s="169"/>
      <c r="E43" s="206"/>
      <c r="F43" s="37"/>
      <c r="H43" s="193"/>
    </row>
    <row r="44" ht="49.5" customHeight="1">
      <c r="A44" s="85" t="s">
        <v>83</v>
      </c>
      <c r="B44" s="137" t="s">
        <v>379</v>
      </c>
      <c r="C44" s="202">
        <v>0.0</v>
      </c>
      <c r="D44" s="169" t="s">
        <v>509</v>
      </c>
      <c r="E44" s="206"/>
      <c r="F44" s="37"/>
      <c r="H44" s="193"/>
    </row>
    <row r="45" ht="49.5" customHeight="1">
      <c r="A45" s="85" t="s">
        <v>84</v>
      </c>
      <c r="B45" s="137" t="s">
        <v>379</v>
      </c>
      <c r="C45" s="202">
        <v>0.0</v>
      </c>
      <c r="D45" s="169" t="s">
        <v>509</v>
      </c>
      <c r="E45" s="206"/>
      <c r="F45" s="37"/>
      <c r="H45" s="193"/>
    </row>
    <row r="46" ht="49.5" customHeight="1">
      <c r="A46" s="85" t="s">
        <v>85</v>
      </c>
      <c r="B46" s="137" t="s">
        <v>379</v>
      </c>
      <c r="C46" s="202">
        <v>0.0</v>
      </c>
      <c r="D46" s="169" t="s">
        <v>509</v>
      </c>
      <c r="E46" s="206"/>
      <c r="F46" s="37"/>
      <c r="H46" s="193"/>
    </row>
    <row r="47" ht="49.5" customHeight="1">
      <c r="A47" s="139" t="s">
        <v>86</v>
      </c>
      <c r="B47" s="137"/>
      <c r="C47" s="207">
        <f>AVERAGE(C44:C46)</f>
        <v>0</v>
      </c>
      <c r="D47" s="169"/>
      <c r="E47" s="206"/>
      <c r="F47" s="37"/>
      <c r="H47" s="193"/>
    </row>
    <row r="48" ht="49.5" customHeight="1">
      <c r="A48" s="82" t="s">
        <v>30</v>
      </c>
      <c r="B48" s="137"/>
      <c r="C48" s="202"/>
      <c r="D48" s="169"/>
      <c r="E48" s="206"/>
      <c r="F48" s="37"/>
      <c r="H48" s="193"/>
    </row>
    <row r="49" ht="49.5" customHeight="1">
      <c r="A49" s="85" t="s">
        <v>87</v>
      </c>
      <c r="B49" s="137" t="s">
        <v>379</v>
      </c>
      <c r="C49" s="202">
        <v>0.0</v>
      </c>
      <c r="D49" s="189" t="s">
        <v>509</v>
      </c>
      <c r="E49" s="208"/>
      <c r="F49" s="37"/>
      <c r="H49" s="193"/>
    </row>
    <row r="50" ht="49.5" customHeight="1">
      <c r="A50" s="85" t="s">
        <v>88</v>
      </c>
      <c r="B50" s="137" t="s">
        <v>379</v>
      </c>
      <c r="C50" s="202">
        <v>0.0</v>
      </c>
      <c r="D50" s="189" t="s">
        <v>509</v>
      </c>
      <c r="E50" s="206"/>
      <c r="F50" s="37"/>
      <c r="H50" s="193"/>
    </row>
    <row r="51" ht="49.5" customHeight="1">
      <c r="A51" s="85" t="s">
        <v>89</v>
      </c>
      <c r="B51" s="137" t="s">
        <v>379</v>
      </c>
      <c r="C51" s="202">
        <v>0.0</v>
      </c>
      <c r="D51" s="189" t="s">
        <v>509</v>
      </c>
      <c r="E51" s="206"/>
      <c r="F51" s="37"/>
      <c r="H51" s="193"/>
    </row>
    <row r="52" ht="49.5" customHeight="1">
      <c r="A52" s="85" t="s">
        <v>90</v>
      </c>
      <c r="B52" s="137" t="s">
        <v>379</v>
      </c>
      <c r="C52" s="202">
        <v>0.0</v>
      </c>
      <c r="D52" s="189" t="s">
        <v>509</v>
      </c>
      <c r="E52" s="206"/>
      <c r="F52" s="37"/>
      <c r="H52" s="193"/>
    </row>
    <row r="53" ht="49.5" customHeight="1">
      <c r="A53" s="85" t="s">
        <v>347</v>
      </c>
      <c r="B53" s="137" t="s">
        <v>379</v>
      </c>
      <c r="C53" s="202">
        <v>0.0</v>
      </c>
      <c r="D53" s="189" t="s">
        <v>509</v>
      </c>
      <c r="E53" s="206"/>
      <c r="F53" s="37"/>
      <c r="H53" s="193"/>
    </row>
    <row r="54" ht="49.5" customHeight="1">
      <c r="A54" s="85" t="s">
        <v>92</v>
      </c>
      <c r="B54" s="137" t="s">
        <v>379</v>
      </c>
      <c r="C54" s="202">
        <v>0.0</v>
      </c>
      <c r="D54" s="189" t="s">
        <v>509</v>
      </c>
      <c r="E54" s="206"/>
      <c r="F54" s="37"/>
      <c r="H54" s="193"/>
    </row>
    <row r="55" ht="49.5" customHeight="1">
      <c r="A55" s="85" t="s">
        <v>93</v>
      </c>
      <c r="B55" s="137" t="s">
        <v>379</v>
      </c>
      <c r="C55" s="202">
        <v>0.0</v>
      </c>
      <c r="D55" s="189" t="s">
        <v>509</v>
      </c>
      <c r="E55" s="206"/>
      <c r="F55" s="37"/>
      <c r="H55" s="193"/>
    </row>
    <row r="56" ht="49.5" customHeight="1">
      <c r="A56" s="85" t="s">
        <v>94</v>
      </c>
      <c r="B56" s="137" t="s">
        <v>379</v>
      </c>
      <c r="C56" s="202">
        <v>0.0</v>
      </c>
      <c r="D56" s="189" t="s">
        <v>509</v>
      </c>
      <c r="E56" s="206"/>
      <c r="F56" s="37"/>
      <c r="H56" s="193"/>
    </row>
    <row r="57" ht="49.5" customHeight="1">
      <c r="A57" s="85" t="s">
        <v>95</v>
      </c>
      <c r="B57" s="137" t="s">
        <v>379</v>
      </c>
      <c r="C57" s="202">
        <v>0.0</v>
      </c>
      <c r="D57" s="189" t="s">
        <v>509</v>
      </c>
      <c r="E57" s="206"/>
      <c r="F57" s="37"/>
      <c r="H57" s="193"/>
    </row>
    <row r="58" ht="49.5" customHeight="1">
      <c r="A58" s="85" t="s">
        <v>96</v>
      </c>
      <c r="B58" s="137" t="s">
        <v>379</v>
      </c>
      <c r="C58" s="202">
        <v>0.0</v>
      </c>
      <c r="D58" s="189" t="s">
        <v>509</v>
      </c>
      <c r="E58" s="206"/>
      <c r="F58" s="37"/>
      <c r="H58" s="193"/>
    </row>
    <row r="59" ht="49.5" customHeight="1">
      <c r="A59" s="85" t="s">
        <v>97</v>
      </c>
      <c r="B59" s="137" t="s">
        <v>379</v>
      </c>
      <c r="C59" s="202">
        <v>0.0</v>
      </c>
      <c r="D59" s="189" t="s">
        <v>509</v>
      </c>
      <c r="E59" s="206"/>
      <c r="F59" s="37"/>
      <c r="H59" s="193"/>
    </row>
    <row r="60" ht="49.5" customHeight="1">
      <c r="A60" s="85" t="s">
        <v>98</v>
      </c>
      <c r="B60" s="137" t="s">
        <v>379</v>
      </c>
      <c r="C60" s="202">
        <v>0.0</v>
      </c>
      <c r="D60" s="189" t="s">
        <v>509</v>
      </c>
      <c r="E60" s="206"/>
      <c r="F60" s="37"/>
      <c r="H60" s="193"/>
    </row>
    <row r="61" ht="49.5" customHeight="1">
      <c r="A61" s="139" t="s">
        <v>99</v>
      </c>
      <c r="B61" s="137"/>
      <c r="C61" s="207">
        <f>AVERAGE(C49:C60)</f>
        <v>0</v>
      </c>
      <c r="D61" s="169"/>
      <c r="E61" s="206"/>
      <c r="F61" s="37"/>
      <c r="H61" s="193"/>
    </row>
    <row r="62" ht="49.5" customHeight="1">
      <c r="A62" s="82" t="s">
        <v>31</v>
      </c>
      <c r="B62" s="137"/>
      <c r="C62" s="202"/>
      <c r="D62" s="169"/>
      <c r="E62" s="206"/>
      <c r="F62" s="37"/>
      <c r="H62" s="193"/>
    </row>
    <row r="63" ht="49.5" customHeight="1">
      <c r="A63" s="85" t="s">
        <v>100</v>
      </c>
      <c r="B63" s="137" t="s">
        <v>379</v>
      </c>
      <c r="C63" s="202">
        <v>0.0</v>
      </c>
      <c r="D63" s="169" t="s">
        <v>509</v>
      </c>
      <c r="E63" s="206"/>
      <c r="F63" s="37"/>
      <c r="H63" s="193"/>
    </row>
    <row r="64" ht="49.5" customHeight="1">
      <c r="A64" s="85" t="s">
        <v>101</v>
      </c>
      <c r="B64" s="137" t="s">
        <v>379</v>
      </c>
      <c r="C64" s="202">
        <v>0.0</v>
      </c>
      <c r="D64" s="169" t="s">
        <v>509</v>
      </c>
      <c r="E64" s="206"/>
      <c r="F64" s="37"/>
      <c r="H64" s="193"/>
    </row>
    <row r="65" ht="49.5" customHeight="1">
      <c r="A65" s="85" t="s">
        <v>102</v>
      </c>
      <c r="B65" s="137" t="s">
        <v>379</v>
      </c>
      <c r="C65" s="202">
        <v>0.0</v>
      </c>
      <c r="D65" s="169" t="s">
        <v>509</v>
      </c>
      <c r="E65" s="206"/>
      <c r="F65" s="37"/>
      <c r="H65" s="193"/>
    </row>
    <row r="66" ht="49.5" customHeight="1">
      <c r="A66" s="85" t="s">
        <v>103</v>
      </c>
      <c r="B66" s="137" t="s">
        <v>379</v>
      </c>
      <c r="C66" s="202">
        <v>0.0</v>
      </c>
      <c r="D66" s="169" t="s">
        <v>509</v>
      </c>
      <c r="E66" s="206"/>
      <c r="F66" s="37"/>
      <c r="H66" s="193"/>
    </row>
    <row r="67" ht="49.5" customHeight="1">
      <c r="A67" s="85" t="s">
        <v>104</v>
      </c>
      <c r="B67" s="137" t="s">
        <v>379</v>
      </c>
      <c r="C67" s="202">
        <v>0.0</v>
      </c>
      <c r="D67" s="169" t="s">
        <v>509</v>
      </c>
      <c r="E67" s="206"/>
      <c r="F67" s="37"/>
      <c r="H67" s="193"/>
    </row>
    <row r="68" ht="49.5" customHeight="1">
      <c r="A68" s="85" t="s">
        <v>105</v>
      </c>
      <c r="B68" s="137" t="s">
        <v>379</v>
      </c>
      <c r="C68" s="202">
        <v>0.0</v>
      </c>
      <c r="D68" s="169" t="s">
        <v>509</v>
      </c>
      <c r="E68" s="206"/>
      <c r="F68" s="37"/>
      <c r="H68" s="193"/>
    </row>
    <row r="69" ht="49.5" customHeight="1">
      <c r="A69" s="85" t="s">
        <v>106</v>
      </c>
      <c r="B69" s="137" t="s">
        <v>379</v>
      </c>
      <c r="C69" s="202">
        <v>0.0</v>
      </c>
      <c r="D69" s="169" t="s">
        <v>509</v>
      </c>
      <c r="E69" s="206"/>
      <c r="F69" s="37"/>
      <c r="H69" s="193"/>
    </row>
    <row r="70" ht="49.5" customHeight="1">
      <c r="A70" s="85" t="s">
        <v>107</v>
      </c>
      <c r="B70" s="137" t="s">
        <v>379</v>
      </c>
      <c r="C70" s="202">
        <v>0.0</v>
      </c>
      <c r="D70" s="169" t="s">
        <v>509</v>
      </c>
      <c r="E70" s="206"/>
      <c r="F70" s="37"/>
      <c r="H70" s="193"/>
    </row>
    <row r="71" ht="49.5" customHeight="1">
      <c r="A71" s="85" t="s">
        <v>108</v>
      </c>
      <c r="B71" s="137" t="s">
        <v>379</v>
      </c>
      <c r="C71" s="202">
        <v>0.0</v>
      </c>
      <c r="D71" s="169" t="s">
        <v>509</v>
      </c>
      <c r="E71" s="206"/>
      <c r="F71" s="37"/>
      <c r="H71" s="193"/>
    </row>
    <row r="72" ht="49.5" customHeight="1">
      <c r="A72" s="85" t="s">
        <v>109</v>
      </c>
      <c r="B72" s="137" t="s">
        <v>379</v>
      </c>
      <c r="C72" s="202">
        <v>0.0</v>
      </c>
      <c r="D72" s="169" t="s">
        <v>509</v>
      </c>
      <c r="E72" s="206"/>
      <c r="F72" s="37"/>
      <c r="H72" s="193"/>
    </row>
    <row r="73" ht="49.5" customHeight="1">
      <c r="A73" s="139" t="s">
        <v>110</v>
      </c>
      <c r="B73" s="137"/>
      <c r="C73" s="207">
        <f>AVERAGE(C63:C72)</f>
        <v>0</v>
      </c>
      <c r="D73" s="169"/>
      <c r="E73" s="206"/>
      <c r="F73" s="37"/>
      <c r="H73" s="193"/>
    </row>
    <row r="74" ht="49.5" customHeight="1">
      <c r="A74" s="82" t="s">
        <v>32</v>
      </c>
      <c r="B74" s="137"/>
      <c r="C74" s="202"/>
      <c r="D74" s="169"/>
      <c r="E74" s="206"/>
      <c r="F74" s="37"/>
      <c r="H74" s="193"/>
    </row>
    <row r="75" ht="49.5" customHeight="1">
      <c r="A75" s="85" t="s">
        <v>111</v>
      </c>
      <c r="B75" s="137" t="s">
        <v>379</v>
      </c>
      <c r="C75" s="202">
        <v>0.0</v>
      </c>
      <c r="D75" s="169" t="s">
        <v>509</v>
      </c>
      <c r="E75" s="206"/>
      <c r="F75" s="37"/>
      <c r="H75" s="193"/>
    </row>
    <row r="76" ht="49.5" customHeight="1">
      <c r="A76" s="85" t="s">
        <v>112</v>
      </c>
      <c r="B76" s="137" t="s">
        <v>379</v>
      </c>
      <c r="C76" s="202">
        <v>0.0</v>
      </c>
      <c r="D76" s="169" t="s">
        <v>509</v>
      </c>
      <c r="E76" s="206"/>
      <c r="F76" s="37"/>
      <c r="H76" s="193"/>
    </row>
    <row r="77" ht="49.5" customHeight="1">
      <c r="A77" s="85" t="s">
        <v>113</v>
      </c>
      <c r="B77" s="137" t="s">
        <v>379</v>
      </c>
      <c r="C77" s="202">
        <v>0.0</v>
      </c>
      <c r="D77" s="169" t="s">
        <v>509</v>
      </c>
      <c r="E77" s="206"/>
      <c r="F77" s="37"/>
      <c r="H77" s="193"/>
    </row>
    <row r="78" ht="49.5" customHeight="1">
      <c r="A78" s="85" t="s">
        <v>114</v>
      </c>
      <c r="B78" s="137" t="s">
        <v>379</v>
      </c>
      <c r="C78" s="202">
        <v>0.0</v>
      </c>
      <c r="D78" s="169" t="s">
        <v>509</v>
      </c>
      <c r="E78" s="206"/>
      <c r="F78" s="37"/>
      <c r="H78" s="193"/>
    </row>
    <row r="79" ht="49.5" customHeight="1">
      <c r="A79" s="85" t="s">
        <v>115</v>
      </c>
      <c r="B79" s="137" t="s">
        <v>379</v>
      </c>
      <c r="C79" s="202">
        <v>0.0</v>
      </c>
      <c r="D79" s="169" t="s">
        <v>509</v>
      </c>
      <c r="E79" s="206"/>
      <c r="F79" s="37"/>
      <c r="H79" s="193"/>
    </row>
    <row r="80" ht="49.5" customHeight="1">
      <c r="A80" s="85" t="s">
        <v>116</v>
      </c>
      <c r="B80" s="137" t="s">
        <v>379</v>
      </c>
      <c r="C80" s="202">
        <v>0.0</v>
      </c>
      <c r="D80" s="169" t="s">
        <v>509</v>
      </c>
      <c r="E80" s="206"/>
      <c r="F80" s="37"/>
      <c r="H80" s="193"/>
    </row>
    <row r="81" ht="49.5" customHeight="1">
      <c r="A81" s="85" t="s">
        <v>117</v>
      </c>
      <c r="B81" s="137" t="s">
        <v>379</v>
      </c>
      <c r="C81" s="202">
        <v>0.0</v>
      </c>
      <c r="D81" s="169" t="s">
        <v>509</v>
      </c>
      <c r="E81" s="206"/>
      <c r="F81" s="37"/>
      <c r="H81" s="193"/>
    </row>
    <row r="82" ht="49.5" customHeight="1">
      <c r="A82" s="85" t="s">
        <v>118</v>
      </c>
      <c r="B82" s="137" t="s">
        <v>379</v>
      </c>
      <c r="C82" s="202">
        <v>0.0</v>
      </c>
      <c r="D82" s="169" t="s">
        <v>509</v>
      </c>
      <c r="E82" s="206"/>
      <c r="F82" s="37"/>
      <c r="H82" s="193"/>
    </row>
    <row r="83" ht="49.5" customHeight="1">
      <c r="A83" s="85" t="s">
        <v>119</v>
      </c>
      <c r="B83" s="137" t="s">
        <v>379</v>
      </c>
      <c r="C83" s="202">
        <v>0.0</v>
      </c>
      <c r="D83" s="169" t="s">
        <v>509</v>
      </c>
      <c r="E83" s="206"/>
      <c r="F83" s="37"/>
      <c r="H83" s="193"/>
    </row>
    <row r="84" ht="49.5" customHeight="1">
      <c r="A84" s="85" t="s">
        <v>120</v>
      </c>
      <c r="B84" s="137" t="s">
        <v>379</v>
      </c>
      <c r="C84" s="202">
        <v>0.0</v>
      </c>
      <c r="D84" s="169" t="s">
        <v>509</v>
      </c>
      <c r="E84" s="206"/>
      <c r="F84" s="37"/>
      <c r="H84" s="193"/>
    </row>
    <row r="85" ht="49.5" customHeight="1">
      <c r="A85" s="139" t="s">
        <v>121</v>
      </c>
      <c r="B85" s="137"/>
      <c r="C85" s="207">
        <f>AVERAGE(C75:C84)</f>
        <v>0</v>
      </c>
      <c r="D85" s="169"/>
      <c r="E85" s="206"/>
      <c r="F85" s="37"/>
      <c r="H85" s="193"/>
    </row>
    <row r="86" ht="49.5" customHeight="1">
      <c r="A86" s="82" t="s">
        <v>122</v>
      </c>
      <c r="B86" s="137"/>
      <c r="C86" s="202"/>
      <c r="D86" s="169"/>
      <c r="E86" s="206"/>
      <c r="F86" s="37"/>
      <c r="H86" s="193"/>
    </row>
    <row r="87" ht="49.5" customHeight="1">
      <c r="A87" s="85" t="s">
        <v>123</v>
      </c>
      <c r="B87" s="137" t="s">
        <v>379</v>
      </c>
      <c r="C87" s="202">
        <v>0.0</v>
      </c>
      <c r="D87" s="169" t="s">
        <v>509</v>
      </c>
      <c r="E87" s="206"/>
      <c r="F87" s="37"/>
      <c r="H87" s="193"/>
    </row>
    <row r="88" ht="49.5" customHeight="1">
      <c r="A88" s="85" t="s">
        <v>124</v>
      </c>
      <c r="B88" s="137" t="s">
        <v>379</v>
      </c>
      <c r="C88" s="202">
        <v>0.0</v>
      </c>
      <c r="D88" s="169" t="s">
        <v>509</v>
      </c>
      <c r="E88" s="206"/>
      <c r="F88" s="37"/>
      <c r="H88" s="193"/>
    </row>
    <row r="89" ht="49.5" customHeight="1">
      <c r="A89" s="85" t="s">
        <v>125</v>
      </c>
      <c r="B89" s="137" t="s">
        <v>379</v>
      </c>
      <c r="C89" s="202">
        <v>0.0</v>
      </c>
      <c r="D89" s="169" t="s">
        <v>509</v>
      </c>
      <c r="E89" s="206"/>
      <c r="F89" s="37"/>
      <c r="H89" s="193"/>
    </row>
    <row r="90" ht="49.5" customHeight="1">
      <c r="A90" s="85" t="s">
        <v>126</v>
      </c>
      <c r="B90" s="137" t="s">
        <v>379</v>
      </c>
      <c r="C90" s="202">
        <v>0.0</v>
      </c>
      <c r="D90" s="169" t="s">
        <v>509</v>
      </c>
      <c r="E90" s="206"/>
      <c r="F90" s="37"/>
      <c r="H90" s="193"/>
    </row>
    <row r="91" ht="49.5" customHeight="1">
      <c r="A91" s="139" t="s">
        <v>127</v>
      </c>
      <c r="B91" s="137"/>
      <c r="C91" s="207">
        <f>AVERAGE(C87:C90)</f>
        <v>0</v>
      </c>
      <c r="D91" s="169"/>
      <c r="E91" s="206"/>
      <c r="F91" s="37"/>
      <c r="H91" s="193"/>
    </row>
    <row r="92" ht="49.5" customHeight="1">
      <c r="A92" s="82" t="s">
        <v>128</v>
      </c>
      <c r="B92" s="137"/>
      <c r="C92" s="202"/>
      <c r="D92" s="169"/>
      <c r="E92" s="206"/>
      <c r="F92" s="37"/>
      <c r="H92" s="193"/>
    </row>
    <row r="93" ht="168.0" customHeight="1">
      <c r="A93" s="85" t="s">
        <v>129</v>
      </c>
      <c r="B93" s="137" t="s">
        <v>349</v>
      </c>
      <c r="C93" s="202">
        <v>100.0</v>
      </c>
      <c r="D93" s="169" t="s">
        <v>510</v>
      </c>
      <c r="E93" s="209">
        <v>43900.0</v>
      </c>
      <c r="F93" s="37"/>
      <c r="H93" s="193"/>
    </row>
    <row r="94" ht="49.5" customHeight="1">
      <c r="A94" s="139" t="s">
        <v>130</v>
      </c>
      <c r="B94" s="137"/>
      <c r="C94" s="207">
        <f>AVERAGE(C93)</f>
        <v>100</v>
      </c>
      <c r="D94" s="169"/>
      <c r="E94" s="206"/>
      <c r="F94" s="37"/>
      <c r="H94" s="193"/>
    </row>
    <row r="95" ht="49.5" customHeight="1">
      <c r="A95" s="142" t="s">
        <v>351</v>
      </c>
      <c r="B95" s="143"/>
      <c r="C95" s="210">
        <f>AVERAGE(C94,C91,C85,C73,C61,C47,C42,C33,C27)</f>
        <v>11.11111111</v>
      </c>
      <c r="D95" s="169"/>
      <c r="E95" s="206"/>
      <c r="F95" s="37"/>
      <c r="H95" s="193"/>
    </row>
    <row r="96" ht="49.5" customHeight="1">
      <c r="A96" s="92" t="s">
        <v>132</v>
      </c>
      <c r="B96" s="137"/>
      <c r="C96" s="202"/>
      <c r="D96" s="169"/>
      <c r="E96" s="206"/>
      <c r="F96" s="37"/>
      <c r="H96" s="193"/>
    </row>
    <row r="97" ht="129.75" customHeight="1">
      <c r="A97" s="93" t="s">
        <v>133</v>
      </c>
      <c r="B97" s="137" t="s">
        <v>365</v>
      </c>
      <c r="C97" s="202">
        <v>100.0</v>
      </c>
      <c r="D97" s="169" t="s">
        <v>511</v>
      </c>
      <c r="E97" s="206">
        <v>3.0</v>
      </c>
      <c r="F97" s="37"/>
      <c r="H97" s="193"/>
    </row>
    <row r="98" ht="199.5" customHeight="1">
      <c r="A98" s="93" t="s">
        <v>134</v>
      </c>
      <c r="B98" s="137" t="s">
        <v>419</v>
      </c>
      <c r="C98" s="202">
        <v>50.0</v>
      </c>
      <c r="D98" s="169" t="s">
        <v>512</v>
      </c>
      <c r="E98" s="209">
        <v>43892.0</v>
      </c>
      <c r="F98" s="37"/>
      <c r="H98" s="193"/>
    </row>
    <row r="99" ht="126.0" customHeight="1">
      <c r="A99" s="93" t="s">
        <v>135</v>
      </c>
      <c r="B99" s="137" t="s">
        <v>365</v>
      </c>
      <c r="C99" s="202">
        <v>100.0</v>
      </c>
      <c r="D99" s="169" t="s">
        <v>513</v>
      </c>
      <c r="E99" s="206"/>
      <c r="F99" s="37"/>
      <c r="H99" s="193"/>
    </row>
    <row r="100" ht="49.5" customHeight="1">
      <c r="A100" s="146" t="s">
        <v>136</v>
      </c>
      <c r="B100" s="137"/>
      <c r="C100" s="211">
        <f>AVERAGE(C97:C99)</f>
        <v>83.33333333</v>
      </c>
      <c r="D100" s="169"/>
      <c r="E100" s="206"/>
      <c r="F100" s="37"/>
      <c r="H100" s="193"/>
    </row>
    <row r="101" ht="49.5" customHeight="1">
      <c r="A101" s="92" t="s">
        <v>137</v>
      </c>
      <c r="B101" s="137"/>
      <c r="C101" s="202"/>
      <c r="D101" s="169"/>
      <c r="E101" s="206"/>
      <c r="F101" s="37"/>
      <c r="H101" s="193"/>
    </row>
    <row r="102" ht="369.0" customHeight="1">
      <c r="A102" s="93" t="s">
        <v>138</v>
      </c>
      <c r="B102" s="137" t="s">
        <v>379</v>
      </c>
      <c r="C102" s="202">
        <v>0.0</v>
      </c>
      <c r="D102" s="169" t="s">
        <v>514</v>
      </c>
      <c r="E102" s="206">
        <v>9.0</v>
      </c>
      <c r="F102" s="37"/>
      <c r="H102" s="193"/>
    </row>
    <row r="103" ht="303.75" customHeight="1">
      <c r="A103" s="93" t="s">
        <v>139</v>
      </c>
      <c r="B103" s="137" t="s">
        <v>379</v>
      </c>
      <c r="C103" s="202">
        <v>0.0</v>
      </c>
      <c r="D103" s="169" t="s">
        <v>515</v>
      </c>
      <c r="E103" s="206">
        <v>9.0</v>
      </c>
      <c r="F103" s="37"/>
      <c r="H103" s="193"/>
    </row>
    <row r="104" ht="49.5" customHeight="1">
      <c r="A104" s="93" t="s">
        <v>140</v>
      </c>
      <c r="B104" s="137" t="s">
        <v>379</v>
      </c>
      <c r="C104" s="202">
        <v>0.0</v>
      </c>
      <c r="D104" s="169" t="s">
        <v>509</v>
      </c>
      <c r="E104" s="206"/>
      <c r="F104" s="37"/>
      <c r="H104" s="193"/>
    </row>
    <row r="105" ht="49.5" customHeight="1">
      <c r="A105" s="93" t="s">
        <v>141</v>
      </c>
      <c r="B105" s="137" t="s">
        <v>379</v>
      </c>
      <c r="C105" s="202">
        <v>0.0</v>
      </c>
      <c r="D105" s="169" t="s">
        <v>509</v>
      </c>
      <c r="E105" s="206"/>
      <c r="F105" s="37"/>
      <c r="H105" s="193"/>
    </row>
    <row r="106" ht="49.5" customHeight="1">
      <c r="A106" s="146" t="s">
        <v>142</v>
      </c>
      <c r="B106" s="137"/>
      <c r="C106" s="211">
        <f>AVERAGE(C102:C105)</f>
        <v>0</v>
      </c>
      <c r="D106" s="169"/>
      <c r="E106" s="206"/>
      <c r="F106" s="37"/>
      <c r="H106" s="193"/>
    </row>
    <row r="107" ht="139.5" customHeight="1">
      <c r="A107" s="92" t="s">
        <v>143</v>
      </c>
      <c r="B107" s="137"/>
      <c r="C107" s="202"/>
      <c r="D107" s="169" t="s">
        <v>516</v>
      </c>
      <c r="E107" s="206"/>
      <c r="F107" s="37"/>
      <c r="H107" s="193"/>
    </row>
    <row r="108" ht="150.75" customHeight="1">
      <c r="A108" s="93" t="s">
        <v>144</v>
      </c>
      <c r="B108" s="137" t="s">
        <v>419</v>
      </c>
      <c r="C108" s="202">
        <v>50.0</v>
      </c>
      <c r="D108" s="169" t="s">
        <v>517</v>
      </c>
      <c r="E108" s="206">
        <v>3.0</v>
      </c>
      <c r="F108" s="37"/>
      <c r="H108" s="193"/>
    </row>
    <row r="109" ht="157.5" customHeight="1">
      <c r="A109" s="93" t="s">
        <v>145</v>
      </c>
      <c r="B109" s="137" t="s">
        <v>379</v>
      </c>
      <c r="C109" s="202">
        <v>0.0</v>
      </c>
      <c r="D109" s="169" t="s">
        <v>518</v>
      </c>
      <c r="E109" s="206"/>
      <c r="F109" s="37"/>
      <c r="H109" s="193"/>
    </row>
    <row r="110" ht="127.5" customHeight="1">
      <c r="A110" s="93" t="s">
        <v>146</v>
      </c>
      <c r="B110" s="137" t="s">
        <v>419</v>
      </c>
      <c r="C110" s="202">
        <v>50.0</v>
      </c>
      <c r="D110" s="176" t="s">
        <v>519</v>
      </c>
      <c r="E110" s="206">
        <v>3.0</v>
      </c>
      <c r="F110" s="37"/>
      <c r="H110" s="193"/>
    </row>
    <row r="111" ht="49.5" customHeight="1">
      <c r="A111" s="146" t="s">
        <v>147</v>
      </c>
      <c r="B111" s="137"/>
      <c r="C111" s="211">
        <f>AVERAGE(C108:C110)</f>
        <v>33.33333333</v>
      </c>
      <c r="D111" s="169"/>
      <c r="E111" s="206"/>
      <c r="F111" s="37"/>
      <c r="H111" s="193"/>
    </row>
    <row r="112" ht="49.5" customHeight="1">
      <c r="A112" s="92" t="s">
        <v>148</v>
      </c>
      <c r="B112" s="137"/>
      <c r="C112" s="202"/>
      <c r="D112" s="169" t="s">
        <v>520</v>
      </c>
      <c r="E112" s="206"/>
      <c r="F112" s="37"/>
      <c r="H112" s="193"/>
    </row>
    <row r="113" ht="162.0" customHeight="1">
      <c r="A113" s="93" t="s">
        <v>149</v>
      </c>
      <c r="B113" s="137" t="s">
        <v>379</v>
      </c>
      <c r="C113" s="202">
        <v>0.0</v>
      </c>
      <c r="D113" s="169" t="s">
        <v>521</v>
      </c>
      <c r="E113" s="206"/>
      <c r="F113" s="37"/>
      <c r="H113" s="193"/>
    </row>
    <row r="114" ht="112.5" customHeight="1">
      <c r="A114" s="93" t="s">
        <v>150</v>
      </c>
      <c r="B114" s="137" t="s">
        <v>379</v>
      </c>
      <c r="C114" s="202">
        <v>0.0</v>
      </c>
      <c r="D114" s="138" t="s">
        <v>522</v>
      </c>
      <c r="E114" s="206"/>
      <c r="F114" s="37"/>
      <c r="H114" s="193"/>
    </row>
    <row r="115" ht="94.5" customHeight="1">
      <c r="A115" s="93" t="s">
        <v>151</v>
      </c>
      <c r="B115" s="137" t="s">
        <v>379</v>
      </c>
      <c r="C115" s="202">
        <v>0.0</v>
      </c>
      <c r="D115" s="138" t="s">
        <v>522</v>
      </c>
      <c r="E115" s="206"/>
      <c r="F115" s="37"/>
      <c r="H115" s="193"/>
    </row>
    <row r="116" ht="102.75" customHeight="1">
      <c r="A116" s="93" t="s">
        <v>152</v>
      </c>
      <c r="B116" s="137" t="s">
        <v>379</v>
      </c>
      <c r="C116" s="202">
        <v>0.0</v>
      </c>
      <c r="D116" s="138" t="s">
        <v>522</v>
      </c>
      <c r="E116" s="206"/>
      <c r="F116" s="37"/>
      <c r="H116" s="193"/>
    </row>
    <row r="117" ht="49.5" customHeight="1">
      <c r="A117" s="93" t="s">
        <v>153</v>
      </c>
      <c r="B117" s="137" t="s">
        <v>379</v>
      </c>
      <c r="C117" s="202">
        <v>0.0</v>
      </c>
      <c r="D117" s="138" t="s">
        <v>522</v>
      </c>
      <c r="E117" s="206"/>
      <c r="F117" s="37"/>
      <c r="H117" s="193"/>
    </row>
    <row r="118" ht="49.5" customHeight="1">
      <c r="A118" s="146" t="s">
        <v>154</v>
      </c>
      <c r="B118" s="137"/>
      <c r="C118" s="211">
        <f>AVERAGE(C113:C117)</f>
        <v>0</v>
      </c>
      <c r="D118" s="169"/>
      <c r="E118" s="206"/>
      <c r="F118" s="37"/>
      <c r="H118" s="193"/>
    </row>
    <row r="119" ht="49.5" customHeight="1">
      <c r="A119" s="92" t="s">
        <v>155</v>
      </c>
      <c r="B119" s="137"/>
      <c r="C119" s="202"/>
      <c r="D119" s="169"/>
      <c r="E119" s="206"/>
      <c r="F119" s="37"/>
      <c r="H119" s="193"/>
    </row>
    <row r="120" ht="228.75" customHeight="1">
      <c r="A120" s="93" t="s">
        <v>156</v>
      </c>
      <c r="B120" s="137" t="s">
        <v>419</v>
      </c>
      <c r="C120" s="202">
        <v>50.0</v>
      </c>
      <c r="D120" s="176" t="s">
        <v>523</v>
      </c>
      <c r="E120" s="209">
        <v>43905.0</v>
      </c>
      <c r="F120" s="37"/>
      <c r="H120" s="193"/>
    </row>
    <row r="121" ht="49.5" customHeight="1">
      <c r="A121" s="93" t="s">
        <v>157</v>
      </c>
      <c r="B121" s="137" t="s">
        <v>379</v>
      </c>
      <c r="C121" s="202">
        <v>0.0</v>
      </c>
      <c r="D121" s="169" t="s">
        <v>509</v>
      </c>
      <c r="E121" s="206"/>
      <c r="F121" s="37"/>
      <c r="H121" s="193"/>
    </row>
    <row r="122" ht="49.5" customHeight="1">
      <c r="A122" s="93" t="s">
        <v>158</v>
      </c>
      <c r="B122" s="137" t="s">
        <v>379</v>
      </c>
      <c r="C122" s="202">
        <v>0.0</v>
      </c>
      <c r="D122" s="169" t="s">
        <v>509</v>
      </c>
      <c r="E122" s="206"/>
      <c r="F122" s="37"/>
      <c r="H122" s="193"/>
    </row>
    <row r="123" ht="49.5" customHeight="1">
      <c r="A123" s="93" t="s">
        <v>159</v>
      </c>
      <c r="B123" s="137" t="s">
        <v>379</v>
      </c>
      <c r="C123" s="202">
        <v>0.0</v>
      </c>
      <c r="D123" s="169" t="s">
        <v>509</v>
      </c>
      <c r="E123" s="206"/>
      <c r="F123" s="37"/>
      <c r="H123" s="193"/>
    </row>
    <row r="124" ht="49.5" customHeight="1">
      <c r="A124" s="146" t="s">
        <v>154</v>
      </c>
      <c r="B124" s="137"/>
      <c r="C124" s="211">
        <f>AVERAGE(C120:C123)</f>
        <v>12.5</v>
      </c>
      <c r="D124" s="169"/>
      <c r="E124" s="206"/>
      <c r="F124" s="37"/>
      <c r="H124" s="193"/>
    </row>
    <row r="125" ht="49.5" customHeight="1">
      <c r="A125" s="92" t="s">
        <v>161</v>
      </c>
      <c r="B125" s="137"/>
      <c r="C125" s="202"/>
      <c r="D125" s="169"/>
      <c r="E125" s="206"/>
      <c r="F125" s="37"/>
      <c r="H125" s="193"/>
    </row>
    <row r="126" ht="204.75" customHeight="1">
      <c r="A126" s="93" t="s">
        <v>162</v>
      </c>
      <c r="B126" s="137" t="s">
        <v>419</v>
      </c>
      <c r="C126" s="202">
        <v>50.0</v>
      </c>
      <c r="D126" s="169" t="s">
        <v>524</v>
      </c>
      <c r="E126" s="206">
        <v>3.0</v>
      </c>
      <c r="F126" s="37"/>
      <c r="H126" s="193"/>
    </row>
    <row r="127" ht="49.5" customHeight="1">
      <c r="A127" s="93" t="s">
        <v>163</v>
      </c>
      <c r="B127" s="137" t="s">
        <v>379</v>
      </c>
      <c r="C127" s="202">
        <v>0.0</v>
      </c>
      <c r="D127" s="169" t="s">
        <v>509</v>
      </c>
      <c r="E127" s="206"/>
      <c r="F127" s="37"/>
      <c r="H127" s="193"/>
    </row>
    <row r="128" ht="49.5" customHeight="1">
      <c r="A128" s="93" t="s">
        <v>164</v>
      </c>
      <c r="B128" s="137" t="s">
        <v>379</v>
      </c>
      <c r="C128" s="202">
        <v>0.0</v>
      </c>
      <c r="D128" s="182" t="s">
        <v>509</v>
      </c>
      <c r="E128" s="206"/>
      <c r="F128" s="37"/>
      <c r="H128" s="212"/>
    </row>
    <row r="129" ht="148.5" customHeight="1">
      <c r="A129" s="93" t="s">
        <v>165</v>
      </c>
      <c r="B129" s="137" t="s">
        <v>419</v>
      </c>
      <c r="C129" s="202">
        <v>50.0</v>
      </c>
      <c r="D129" s="169" t="s">
        <v>525</v>
      </c>
      <c r="E129" s="206">
        <v>3.0</v>
      </c>
      <c r="F129" s="37"/>
      <c r="H129" s="193"/>
    </row>
    <row r="130" ht="49.5" customHeight="1">
      <c r="A130" s="146" t="s">
        <v>166</v>
      </c>
      <c r="B130" s="137"/>
      <c r="C130" s="211">
        <f>AVERAGE(C126:C129)</f>
        <v>25</v>
      </c>
      <c r="D130" s="169"/>
      <c r="E130" s="206"/>
      <c r="F130" s="37"/>
      <c r="H130" s="193"/>
    </row>
    <row r="131" ht="49.5" customHeight="1">
      <c r="A131" s="92" t="s">
        <v>167</v>
      </c>
      <c r="B131" s="137"/>
      <c r="C131" s="202"/>
      <c r="D131" s="169"/>
      <c r="E131" s="206"/>
      <c r="F131" s="37"/>
      <c r="H131" s="193"/>
    </row>
    <row r="132" ht="123.0" customHeight="1">
      <c r="A132" s="93" t="s">
        <v>168</v>
      </c>
      <c r="B132" s="137" t="s">
        <v>365</v>
      </c>
      <c r="C132" s="202">
        <v>100.0</v>
      </c>
      <c r="D132" s="213" t="s">
        <v>526</v>
      </c>
      <c r="E132" s="206">
        <v>3.0</v>
      </c>
      <c r="F132" s="37"/>
      <c r="H132" s="193"/>
    </row>
    <row r="133" ht="49.5" customHeight="1">
      <c r="A133" s="93" t="s">
        <v>169</v>
      </c>
      <c r="B133" s="137" t="s">
        <v>379</v>
      </c>
      <c r="C133" s="202">
        <v>0.0</v>
      </c>
      <c r="D133" s="169" t="s">
        <v>509</v>
      </c>
      <c r="E133" s="206"/>
      <c r="F133" s="37"/>
      <c r="H133" s="193"/>
    </row>
    <row r="134" ht="49.5" customHeight="1">
      <c r="A134" s="93" t="s">
        <v>170</v>
      </c>
      <c r="B134" s="137" t="s">
        <v>379</v>
      </c>
      <c r="C134" s="202">
        <v>0.0</v>
      </c>
      <c r="D134" s="169" t="s">
        <v>509</v>
      </c>
      <c r="E134" s="206"/>
      <c r="F134" s="37"/>
      <c r="H134" s="193"/>
    </row>
    <row r="135" ht="124.5" customHeight="1">
      <c r="A135" s="93" t="s">
        <v>171</v>
      </c>
      <c r="B135" s="137" t="s">
        <v>365</v>
      </c>
      <c r="C135" s="202">
        <v>100.0</v>
      </c>
      <c r="D135" s="176" t="s">
        <v>527</v>
      </c>
      <c r="E135" s="206">
        <v>3.0</v>
      </c>
      <c r="F135" s="37"/>
      <c r="H135" s="193"/>
    </row>
    <row r="136" ht="49.5" customHeight="1">
      <c r="A136" s="93" t="s">
        <v>172</v>
      </c>
      <c r="B136" s="137" t="s">
        <v>379</v>
      </c>
      <c r="C136" s="202">
        <v>0.0</v>
      </c>
      <c r="D136" s="169"/>
      <c r="E136" s="214"/>
      <c r="F136" s="37"/>
      <c r="H136" s="193"/>
    </row>
    <row r="137" ht="49.5" customHeight="1">
      <c r="A137" s="146" t="s">
        <v>173</v>
      </c>
      <c r="B137" s="137"/>
      <c r="C137" s="211">
        <f>AVERAGE(C132:C136)</f>
        <v>40</v>
      </c>
      <c r="D137" s="169"/>
      <c r="E137" s="206"/>
      <c r="F137" s="37"/>
      <c r="H137" s="193"/>
    </row>
    <row r="138" ht="49.5" customHeight="1">
      <c r="A138" s="92" t="s">
        <v>174</v>
      </c>
      <c r="B138" s="137"/>
      <c r="C138" s="202"/>
      <c r="D138" s="169"/>
      <c r="E138" s="206"/>
      <c r="F138" s="37"/>
      <c r="H138" s="193"/>
    </row>
    <row r="139" ht="49.5" customHeight="1">
      <c r="A139" s="93" t="s">
        <v>175</v>
      </c>
      <c r="B139" s="137" t="s">
        <v>379</v>
      </c>
      <c r="C139" s="202">
        <v>0.0</v>
      </c>
      <c r="D139" s="169"/>
      <c r="E139" s="206"/>
      <c r="F139" s="37"/>
      <c r="H139" s="193"/>
    </row>
    <row r="140" ht="114.75" customHeight="1">
      <c r="A140" s="93" t="s">
        <v>176</v>
      </c>
      <c r="B140" s="137" t="s">
        <v>419</v>
      </c>
      <c r="C140" s="202">
        <v>50.0</v>
      </c>
      <c r="D140" s="176" t="s">
        <v>528</v>
      </c>
      <c r="E140" s="206">
        <v>3.0</v>
      </c>
      <c r="F140" s="37"/>
      <c r="H140" s="193"/>
    </row>
    <row r="141" ht="49.5" customHeight="1">
      <c r="A141" s="93" t="s">
        <v>177</v>
      </c>
      <c r="B141" s="137" t="s">
        <v>379</v>
      </c>
      <c r="C141" s="202">
        <v>0.0</v>
      </c>
      <c r="D141" s="169" t="s">
        <v>509</v>
      </c>
      <c r="E141" s="206"/>
      <c r="F141" s="37"/>
      <c r="H141" s="193"/>
    </row>
    <row r="142" ht="49.5" customHeight="1">
      <c r="A142" s="93" t="s">
        <v>178</v>
      </c>
      <c r="B142" s="137" t="s">
        <v>379</v>
      </c>
      <c r="C142" s="202">
        <v>0.0</v>
      </c>
      <c r="D142" s="169" t="s">
        <v>509</v>
      </c>
      <c r="E142" s="206"/>
      <c r="F142" s="37"/>
      <c r="H142" s="193"/>
    </row>
    <row r="143" ht="49.5" customHeight="1">
      <c r="A143" s="146" t="s">
        <v>179</v>
      </c>
      <c r="B143" s="137"/>
      <c r="C143" s="211">
        <f>AVERAGE(C139:C142)</f>
        <v>12.5</v>
      </c>
      <c r="D143" s="169"/>
      <c r="E143" s="206"/>
      <c r="F143" s="37"/>
      <c r="H143" s="193"/>
    </row>
    <row r="144" ht="49.5" customHeight="1">
      <c r="A144" s="92" t="s">
        <v>180</v>
      </c>
      <c r="B144" s="137"/>
      <c r="C144" s="202"/>
      <c r="D144" s="169"/>
      <c r="E144" s="206"/>
      <c r="F144" s="37"/>
      <c r="H144" s="193"/>
    </row>
    <row r="145" ht="49.5" customHeight="1">
      <c r="A145" s="93" t="s">
        <v>181</v>
      </c>
      <c r="B145" s="137" t="s">
        <v>379</v>
      </c>
      <c r="C145" s="202">
        <v>0.0</v>
      </c>
      <c r="D145" s="169" t="s">
        <v>509</v>
      </c>
      <c r="E145" s="206"/>
      <c r="F145" s="37"/>
      <c r="H145" s="193"/>
    </row>
    <row r="146" ht="49.5" customHeight="1">
      <c r="A146" s="93" t="s">
        <v>182</v>
      </c>
      <c r="B146" s="137" t="s">
        <v>379</v>
      </c>
      <c r="C146" s="202">
        <v>0.0</v>
      </c>
      <c r="D146" s="169" t="s">
        <v>509</v>
      </c>
      <c r="E146" s="206"/>
      <c r="F146" s="37"/>
      <c r="H146" s="193"/>
    </row>
    <row r="147" ht="49.5" customHeight="1">
      <c r="A147" s="93" t="s">
        <v>183</v>
      </c>
      <c r="B147" s="137" t="s">
        <v>379</v>
      </c>
      <c r="C147" s="202">
        <v>0.0</v>
      </c>
      <c r="D147" s="169" t="s">
        <v>509</v>
      </c>
      <c r="E147" s="206"/>
      <c r="F147" s="37"/>
      <c r="H147" s="193"/>
    </row>
    <row r="148" ht="49.5" customHeight="1">
      <c r="A148" s="93" t="s">
        <v>184</v>
      </c>
      <c r="B148" s="137" t="s">
        <v>379</v>
      </c>
      <c r="C148" s="202">
        <v>0.0</v>
      </c>
      <c r="D148" s="169" t="s">
        <v>509</v>
      </c>
      <c r="E148" s="206"/>
      <c r="F148" s="37"/>
      <c r="H148" s="193"/>
    </row>
    <row r="149" ht="49.5" customHeight="1">
      <c r="A149" s="146" t="s">
        <v>185</v>
      </c>
      <c r="B149" s="137"/>
      <c r="C149" s="211">
        <f>AVERAGE(C145:C148)</f>
        <v>0</v>
      </c>
      <c r="D149" s="169"/>
      <c r="E149" s="206"/>
      <c r="F149" s="37"/>
      <c r="H149" s="193"/>
    </row>
    <row r="150" ht="142.5" customHeight="1">
      <c r="A150" s="92" t="s">
        <v>186</v>
      </c>
      <c r="B150" s="137"/>
      <c r="C150" s="202"/>
      <c r="D150" s="169" t="s">
        <v>529</v>
      </c>
      <c r="E150" s="206"/>
      <c r="F150" s="37"/>
      <c r="H150" s="193"/>
    </row>
    <row r="151" ht="49.5" customHeight="1">
      <c r="A151" s="93" t="s">
        <v>187</v>
      </c>
      <c r="B151" s="137" t="s">
        <v>379</v>
      </c>
      <c r="C151" s="202">
        <v>0.0</v>
      </c>
      <c r="D151" s="169" t="s">
        <v>509</v>
      </c>
      <c r="E151" s="206"/>
      <c r="F151" s="37"/>
      <c r="H151" s="193"/>
    </row>
    <row r="152" ht="49.5" customHeight="1">
      <c r="A152" s="93" t="s">
        <v>188</v>
      </c>
      <c r="B152" s="137" t="s">
        <v>379</v>
      </c>
      <c r="C152" s="202">
        <v>0.0</v>
      </c>
      <c r="D152" s="169" t="s">
        <v>509</v>
      </c>
      <c r="E152" s="206"/>
      <c r="F152" s="37"/>
      <c r="H152" s="193"/>
    </row>
    <row r="153" ht="49.5" customHeight="1">
      <c r="A153" s="93" t="s">
        <v>189</v>
      </c>
      <c r="B153" s="137" t="s">
        <v>379</v>
      </c>
      <c r="C153" s="202">
        <v>0.0</v>
      </c>
      <c r="D153" s="169" t="s">
        <v>509</v>
      </c>
      <c r="E153" s="206"/>
      <c r="F153" s="37"/>
      <c r="H153" s="193"/>
    </row>
    <row r="154" ht="49.5" customHeight="1">
      <c r="A154" s="93" t="s">
        <v>190</v>
      </c>
      <c r="B154" s="137" t="s">
        <v>379</v>
      </c>
      <c r="C154" s="202">
        <v>0.0</v>
      </c>
      <c r="D154" s="169" t="s">
        <v>509</v>
      </c>
      <c r="E154" s="206"/>
      <c r="F154" s="37"/>
      <c r="H154" s="193"/>
    </row>
    <row r="155" ht="49.5" customHeight="1">
      <c r="A155" s="93" t="s">
        <v>191</v>
      </c>
      <c r="B155" s="137" t="s">
        <v>379</v>
      </c>
      <c r="C155" s="202">
        <v>0.0</v>
      </c>
      <c r="D155" s="169" t="s">
        <v>509</v>
      </c>
      <c r="E155" s="206"/>
      <c r="F155" s="37"/>
      <c r="H155" s="193"/>
    </row>
    <row r="156" ht="49.5" customHeight="1">
      <c r="A156" s="93" t="s">
        <v>192</v>
      </c>
      <c r="B156" s="137" t="s">
        <v>379</v>
      </c>
      <c r="C156" s="202">
        <v>0.0</v>
      </c>
      <c r="D156" s="169" t="s">
        <v>509</v>
      </c>
      <c r="E156" s="206"/>
      <c r="F156" s="37"/>
      <c r="H156" s="193"/>
    </row>
    <row r="157" ht="49.5" customHeight="1">
      <c r="A157" s="93" t="s">
        <v>193</v>
      </c>
      <c r="B157" s="137" t="s">
        <v>379</v>
      </c>
      <c r="C157" s="202">
        <v>0.0</v>
      </c>
      <c r="D157" s="169" t="s">
        <v>509</v>
      </c>
      <c r="E157" s="206"/>
      <c r="F157" s="37"/>
      <c r="H157" s="193"/>
    </row>
    <row r="158" ht="49.5" customHeight="1">
      <c r="A158" s="93" t="s">
        <v>194</v>
      </c>
      <c r="B158" s="137" t="s">
        <v>379</v>
      </c>
      <c r="C158" s="202">
        <v>0.0</v>
      </c>
      <c r="D158" s="169" t="s">
        <v>509</v>
      </c>
      <c r="E158" s="206"/>
      <c r="F158" s="37"/>
      <c r="H158" s="193"/>
    </row>
    <row r="159" ht="49.5" customHeight="1">
      <c r="A159" s="93" t="s">
        <v>195</v>
      </c>
      <c r="B159" s="137" t="s">
        <v>379</v>
      </c>
      <c r="C159" s="202">
        <v>0.0</v>
      </c>
      <c r="D159" s="169" t="s">
        <v>509</v>
      </c>
      <c r="E159" s="206"/>
      <c r="F159" s="37"/>
      <c r="H159" s="193"/>
    </row>
    <row r="160" ht="49.5" customHeight="1">
      <c r="A160" s="93" t="s">
        <v>196</v>
      </c>
      <c r="B160" s="137" t="s">
        <v>379</v>
      </c>
      <c r="C160" s="202">
        <v>0.0</v>
      </c>
      <c r="D160" s="169" t="s">
        <v>509</v>
      </c>
      <c r="E160" s="206"/>
      <c r="F160" s="37"/>
      <c r="H160" s="193"/>
    </row>
    <row r="161" ht="49.5" customHeight="1">
      <c r="A161" s="93" t="s">
        <v>197</v>
      </c>
      <c r="B161" s="137" t="s">
        <v>379</v>
      </c>
      <c r="C161" s="202">
        <v>0.0</v>
      </c>
      <c r="D161" s="169" t="s">
        <v>509</v>
      </c>
      <c r="E161" s="206"/>
      <c r="F161" s="37"/>
      <c r="H161" s="193"/>
    </row>
    <row r="162" ht="49.5" customHeight="1">
      <c r="A162" s="93" t="s">
        <v>198</v>
      </c>
      <c r="B162" s="137" t="s">
        <v>379</v>
      </c>
      <c r="C162" s="202">
        <v>0.0</v>
      </c>
      <c r="D162" s="169" t="s">
        <v>509</v>
      </c>
      <c r="E162" s="206"/>
      <c r="F162" s="37"/>
      <c r="H162" s="193"/>
    </row>
    <row r="163" ht="49.5" customHeight="1">
      <c r="A163" s="146" t="s">
        <v>199</v>
      </c>
      <c r="B163" s="137"/>
      <c r="C163" s="211">
        <f>AVERAGE(C151:C162)</f>
        <v>0</v>
      </c>
      <c r="D163" s="169"/>
      <c r="E163" s="206"/>
      <c r="F163" s="37"/>
      <c r="H163" s="193"/>
    </row>
    <row r="164" ht="49.5" customHeight="1">
      <c r="A164" s="92" t="s">
        <v>200</v>
      </c>
      <c r="B164" s="137"/>
      <c r="C164" s="202"/>
      <c r="D164" s="169"/>
      <c r="E164" s="206"/>
      <c r="F164" s="37"/>
      <c r="H164" s="193"/>
    </row>
    <row r="165" ht="49.5" customHeight="1">
      <c r="A165" s="93" t="s">
        <v>201</v>
      </c>
      <c r="B165" s="137" t="s">
        <v>379</v>
      </c>
      <c r="C165" s="202">
        <v>0.0</v>
      </c>
      <c r="D165" s="169" t="s">
        <v>509</v>
      </c>
      <c r="E165" s="206"/>
      <c r="F165" s="37"/>
      <c r="H165" s="193"/>
    </row>
    <row r="166" ht="49.5" customHeight="1">
      <c r="A166" s="93" t="s">
        <v>202</v>
      </c>
      <c r="B166" s="137" t="s">
        <v>379</v>
      </c>
      <c r="C166" s="202">
        <v>0.0</v>
      </c>
      <c r="D166" s="169" t="s">
        <v>509</v>
      </c>
      <c r="E166" s="206"/>
      <c r="F166" s="37"/>
      <c r="H166" s="193"/>
    </row>
    <row r="167" ht="49.5" customHeight="1">
      <c r="A167" s="93" t="s">
        <v>203</v>
      </c>
      <c r="B167" s="137" t="s">
        <v>379</v>
      </c>
      <c r="C167" s="202">
        <v>0.0</v>
      </c>
      <c r="D167" s="169" t="s">
        <v>509</v>
      </c>
      <c r="E167" s="206"/>
      <c r="F167" s="37"/>
      <c r="H167" s="193"/>
    </row>
    <row r="168" ht="49.5" customHeight="1">
      <c r="A168" s="93" t="s">
        <v>204</v>
      </c>
      <c r="B168" s="137" t="s">
        <v>379</v>
      </c>
      <c r="C168" s="202">
        <v>0.0</v>
      </c>
      <c r="D168" s="169" t="s">
        <v>509</v>
      </c>
      <c r="E168" s="206"/>
      <c r="F168" s="37"/>
      <c r="H168" s="193"/>
    </row>
    <row r="169" ht="145.5" customHeight="1">
      <c r="A169" s="93" t="s">
        <v>205</v>
      </c>
      <c r="B169" s="137" t="s">
        <v>419</v>
      </c>
      <c r="C169" s="202">
        <v>50.0</v>
      </c>
      <c r="D169" s="169" t="s">
        <v>530</v>
      </c>
      <c r="E169" s="206"/>
      <c r="F169" s="37"/>
      <c r="H169" s="193"/>
    </row>
    <row r="170" ht="49.5" customHeight="1">
      <c r="A170" s="93" t="s">
        <v>206</v>
      </c>
      <c r="B170" s="137" t="s">
        <v>379</v>
      </c>
      <c r="C170" s="202">
        <v>0.0</v>
      </c>
      <c r="D170" s="169" t="s">
        <v>509</v>
      </c>
      <c r="E170" s="206"/>
      <c r="F170" s="37"/>
      <c r="H170" s="193"/>
    </row>
    <row r="171" ht="49.5" customHeight="1">
      <c r="A171" s="93" t="s">
        <v>207</v>
      </c>
      <c r="B171" s="137" t="s">
        <v>379</v>
      </c>
      <c r="C171" s="202">
        <v>0.0</v>
      </c>
      <c r="D171" s="169" t="s">
        <v>509</v>
      </c>
      <c r="E171" s="206"/>
      <c r="F171" s="37"/>
      <c r="H171" s="193"/>
    </row>
    <row r="172" ht="49.5" customHeight="1">
      <c r="A172" s="93" t="s">
        <v>208</v>
      </c>
      <c r="B172" s="137" t="s">
        <v>379</v>
      </c>
      <c r="C172" s="202">
        <v>0.0</v>
      </c>
      <c r="D172" s="169" t="s">
        <v>509</v>
      </c>
      <c r="E172" s="206"/>
      <c r="F172" s="37"/>
      <c r="H172" s="193"/>
    </row>
    <row r="173" ht="49.5" customHeight="1">
      <c r="A173" s="93" t="s">
        <v>209</v>
      </c>
      <c r="B173" s="137" t="s">
        <v>379</v>
      </c>
      <c r="C173" s="202">
        <v>0.0</v>
      </c>
      <c r="D173" s="169" t="s">
        <v>509</v>
      </c>
      <c r="E173" s="206"/>
      <c r="F173" s="37"/>
      <c r="H173" s="193"/>
    </row>
    <row r="174" ht="49.5" customHeight="1">
      <c r="A174" s="93" t="s">
        <v>210</v>
      </c>
      <c r="B174" s="137" t="s">
        <v>379</v>
      </c>
      <c r="C174" s="202">
        <v>0.0</v>
      </c>
      <c r="D174" s="169" t="s">
        <v>509</v>
      </c>
      <c r="E174" s="206"/>
      <c r="F174" s="37"/>
      <c r="H174" s="193"/>
    </row>
    <row r="175" ht="49.5" customHeight="1">
      <c r="A175" s="93" t="s">
        <v>211</v>
      </c>
      <c r="B175" s="137" t="s">
        <v>379</v>
      </c>
      <c r="C175" s="202">
        <v>0.0</v>
      </c>
      <c r="D175" s="169" t="s">
        <v>509</v>
      </c>
      <c r="E175" s="206"/>
      <c r="F175" s="37"/>
      <c r="H175" s="193"/>
    </row>
    <row r="176" ht="49.5" customHeight="1">
      <c r="A176" s="146" t="s">
        <v>212</v>
      </c>
      <c r="B176" s="137"/>
      <c r="C176" s="211">
        <f>AVERAGE(C165:C175)</f>
        <v>4.545454545</v>
      </c>
      <c r="D176" s="169"/>
      <c r="E176" s="206"/>
      <c r="F176" s="37"/>
      <c r="H176" s="193"/>
    </row>
    <row r="177" ht="49.5" customHeight="1">
      <c r="A177" s="92" t="s">
        <v>213</v>
      </c>
      <c r="B177" s="137"/>
      <c r="C177" s="202"/>
      <c r="D177" s="169"/>
      <c r="E177" s="206"/>
      <c r="F177" s="37"/>
      <c r="H177" s="193"/>
    </row>
    <row r="178" ht="49.5" customHeight="1">
      <c r="A178" s="93" t="s">
        <v>214</v>
      </c>
      <c r="B178" s="137" t="s">
        <v>379</v>
      </c>
      <c r="C178" s="202">
        <v>0.0</v>
      </c>
      <c r="D178" s="169" t="s">
        <v>509</v>
      </c>
      <c r="E178" s="206"/>
      <c r="F178" s="37"/>
      <c r="H178" s="193"/>
    </row>
    <row r="179" ht="49.5" customHeight="1">
      <c r="A179" s="93" t="s">
        <v>215</v>
      </c>
      <c r="B179" s="137" t="s">
        <v>379</v>
      </c>
      <c r="C179" s="202">
        <v>0.0</v>
      </c>
      <c r="D179" s="169" t="s">
        <v>509</v>
      </c>
      <c r="E179" s="206"/>
      <c r="F179" s="37"/>
      <c r="H179" s="193"/>
    </row>
    <row r="180" ht="49.5" customHeight="1">
      <c r="A180" s="93" t="s">
        <v>216</v>
      </c>
      <c r="B180" s="137" t="s">
        <v>379</v>
      </c>
      <c r="C180" s="202">
        <v>0.0</v>
      </c>
      <c r="D180" s="169" t="s">
        <v>509</v>
      </c>
      <c r="E180" s="206"/>
      <c r="F180" s="37"/>
      <c r="H180" s="193"/>
    </row>
    <row r="181" ht="49.5" customHeight="1">
      <c r="A181" s="146" t="s">
        <v>217</v>
      </c>
      <c r="B181" s="137"/>
      <c r="C181" s="211">
        <f>AVERAGE(C178:C180)</f>
        <v>0</v>
      </c>
      <c r="D181" s="169"/>
      <c r="E181" s="206"/>
      <c r="F181" s="37"/>
      <c r="H181" s="193"/>
    </row>
    <row r="182" ht="49.5" customHeight="1">
      <c r="A182" s="92" t="s">
        <v>218</v>
      </c>
      <c r="B182" s="137"/>
      <c r="C182" s="202"/>
      <c r="D182" s="169"/>
      <c r="E182" s="206"/>
      <c r="F182" s="37"/>
      <c r="H182" s="193"/>
    </row>
    <row r="183" ht="49.5" customHeight="1">
      <c r="A183" s="93" t="s">
        <v>219</v>
      </c>
      <c r="B183" s="137" t="s">
        <v>379</v>
      </c>
      <c r="C183" s="202">
        <v>0.0</v>
      </c>
      <c r="D183" s="169" t="s">
        <v>509</v>
      </c>
      <c r="E183" s="206"/>
      <c r="F183" s="37"/>
      <c r="H183" s="193"/>
    </row>
    <row r="184" ht="49.5" customHeight="1">
      <c r="A184" s="93" t="s">
        <v>220</v>
      </c>
      <c r="B184" s="137" t="s">
        <v>379</v>
      </c>
      <c r="C184" s="202">
        <v>0.0</v>
      </c>
      <c r="D184" s="169" t="s">
        <v>509</v>
      </c>
      <c r="E184" s="215" t="s">
        <v>531</v>
      </c>
      <c r="F184" s="37"/>
      <c r="H184" s="193"/>
    </row>
    <row r="185" ht="49.5" customHeight="1">
      <c r="A185" s="93" t="s">
        <v>221</v>
      </c>
      <c r="B185" s="137" t="s">
        <v>379</v>
      </c>
      <c r="C185" s="202">
        <v>0.0</v>
      </c>
      <c r="D185" s="169" t="s">
        <v>509</v>
      </c>
      <c r="E185" s="206"/>
      <c r="F185" s="37"/>
      <c r="H185" s="193"/>
    </row>
    <row r="186" ht="49.5" customHeight="1">
      <c r="A186" s="146" t="s">
        <v>222</v>
      </c>
      <c r="B186" s="137"/>
      <c r="C186" s="211">
        <f>AVERAGE(C183:C185)</f>
        <v>0</v>
      </c>
      <c r="D186" s="169"/>
      <c r="E186" s="206"/>
      <c r="F186" s="37"/>
      <c r="H186" s="193"/>
    </row>
    <row r="187" ht="49.5" customHeight="1">
      <c r="A187" s="92" t="s">
        <v>223</v>
      </c>
      <c r="B187" s="137"/>
      <c r="C187" s="202"/>
      <c r="D187" s="169"/>
      <c r="E187" s="206"/>
      <c r="F187" s="37"/>
      <c r="H187" s="193"/>
    </row>
    <row r="188" ht="49.5" customHeight="1">
      <c r="A188" s="93" t="s">
        <v>224</v>
      </c>
      <c r="B188" s="137" t="s">
        <v>379</v>
      </c>
      <c r="C188" s="202">
        <v>0.0</v>
      </c>
      <c r="D188" s="169" t="s">
        <v>509</v>
      </c>
      <c r="E188" s="206"/>
      <c r="F188" s="37"/>
      <c r="H188" s="193"/>
    </row>
    <row r="189" ht="49.5" customHeight="1">
      <c r="A189" s="93" t="s">
        <v>225</v>
      </c>
      <c r="B189" s="137" t="s">
        <v>379</v>
      </c>
      <c r="C189" s="202">
        <v>0.0</v>
      </c>
      <c r="D189" s="169" t="s">
        <v>509</v>
      </c>
      <c r="E189" s="206"/>
      <c r="F189" s="37"/>
      <c r="H189" s="193"/>
    </row>
    <row r="190" ht="49.5" customHeight="1">
      <c r="A190" s="93" t="s">
        <v>226</v>
      </c>
      <c r="B190" s="137" t="s">
        <v>379</v>
      </c>
      <c r="C190" s="202">
        <v>0.0</v>
      </c>
      <c r="D190" s="169" t="s">
        <v>509</v>
      </c>
      <c r="E190" s="206"/>
      <c r="F190" s="37"/>
      <c r="H190" s="193"/>
    </row>
    <row r="191" ht="49.5" customHeight="1">
      <c r="A191" s="93" t="s">
        <v>532</v>
      </c>
      <c r="B191" s="137" t="s">
        <v>379</v>
      </c>
      <c r="C191" s="202">
        <v>0.0</v>
      </c>
      <c r="D191" s="169" t="s">
        <v>509</v>
      </c>
      <c r="E191" s="206"/>
      <c r="F191" s="37"/>
      <c r="H191" s="193"/>
    </row>
    <row r="192" ht="49.5" customHeight="1">
      <c r="A192" s="146" t="s">
        <v>227</v>
      </c>
      <c r="B192" s="137"/>
      <c r="C192" s="211">
        <f>AVERAGE(C188:C191)</f>
        <v>0</v>
      </c>
      <c r="D192" s="169"/>
      <c r="E192" s="206"/>
      <c r="F192" s="37"/>
      <c r="H192" s="193"/>
    </row>
    <row r="193" ht="49.5" customHeight="1">
      <c r="A193" s="92" t="s">
        <v>228</v>
      </c>
      <c r="B193" s="137"/>
      <c r="C193" s="202"/>
      <c r="D193" s="169"/>
      <c r="E193" s="206"/>
      <c r="F193" s="37"/>
      <c r="H193" s="193"/>
    </row>
    <row r="194" ht="49.5" customHeight="1">
      <c r="A194" s="93" t="s">
        <v>229</v>
      </c>
      <c r="B194" s="137" t="s">
        <v>379</v>
      </c>
      <c r="C194" s="202">
        <v>0.0</v>
      </c>
      <c r="D194" s="183" t="s">
        <v>509</v>
      </c>
      <c r="E194" s="206"/>
      <c r="F194" s="37"/>
      <c r="H194" s="193"/>
    </row>
    <row r="195" ht="49.5" customHeight="1">
      <c r="A195" s="93" t="s">
        <v>230</v>
      </c>
      <c r="B195" s="137" t="s">
        <v>379</v>
      </c>
      <c r="C195" s="202">
        <v>0.0</v>
      </c>
      <c r="D195" s="183" t="s">
        <v>509</v>
      </c>
      <c r="E195" s="206"/>
      <c r="F195" s="37"/>
      <c r="H195" s="193"/>
    </row>
    <row r="196" ht="49.5" customHeight="1">
      <c r="A196" s="93" t="s">
        <v>231</v>
      </c>
      <c r="B196" s="137" t="s">
        <v>379</v>
      </c>
      <c r="C196" s="202">
        <v>0.0</v>
      </c>
      <c r="D196" s="183" t="s">
        <v>509</v>
      </c>
      <c r="E196" s="206"/>
      <c r="F196" s="37"/>
      <c r="H196" s="193"/>
    </row>
    <row r="197" ht="49.5" customHeight="1">
      <c r="A197" s="146" t="s">
        <v>232</v>
      </c>
      <c r="B197" s="137"/>
      <c r="C197" s="211">
        <f>AVERAGE(C194:C196)</f>
        <v>0</v>
      </c>
      <c r="D197" s="169"/>
      <c r="E197" s="206"/>
      <c r="F197" s="37"/>
      <c r="H197" s="193"/>
    </row>
    <row r="198" ht="49.5" customHeight="1">
      <c r="A198" s="92" t="s">
        <v>233</v>
      </c>
      <c r="B198" s="137"/>
      <c r="C198" s="202"/>
      <c r="D198" s="169"/>
      <c r="E198" s="206"/>
      <c r="F198" s="37"/>
      <c r="H198" s="193"/>
    </row>
    <row r="199" ht="49.5" customHeight="1">
      <c r="A199" s="93" t="s">
        <v>234</v>
      </c>
      <c r="B199" s="137" t="s">
        <v>379</v>
      </c>
      <c r="C199" s="202">
        <v>0.0</v>
      </c>
      <c r="D199" s="169" t="s">
        <v>509</v>
      </c>
      <c r="E199" s="206"/>
      <c r="F199" s="37"/>
      <c r="H199" s="193"/>
    </row>
    <row r="200" ht="49.5" customHeight="1">
      <c r="A200" s="93" t="s">
        <v>235</v>
      </c>
      <c r="B200" s="137" t="s">
        <v>379</v>
      </c>
      <c r="C200" s="202">
        <v>0.0</v>
      </c>
      <c r="D200" s="169" t="s">
        <v>509</v>
      </c>
      <c r="E200" s="206"/>
      <c r="F200" s="37"/>
      <c r="H200" s="193"/>
    </row>
    <row r="201" ht="49.5" customHeight="1">
      <c r="A201" s="93" t="s">
        <v>236</v>
      </c>
      <c r="B201" s="137" t="s">
        <v>379</v>
      </c>
      <c r="C201" s="202">
        <v>0.0</v>
      </c>
      <c r="D201" s="169" t="s">
        <v>509</v>
      </c>
      <c r="E201" s="206"/>
      <c r="F201" s="37"/>
      <c r="H201" s="193"/>
    </row>
    <row r="202" ht="49.5" customHeight="1">
      <c r="A202" s="93" t="s">
        <v>237</v>
      </c>
      <c r="B202" s="137" t="s">
        <v>379</v>
      </c>
      <c r="C202" s="202">
        <v>0.0</v>
      </c>
      <c r="D202" s="169" t="s">
        <v>509</v>
      </c>
      <c r="E202" s="216" t="s">
        <v>533</v>
      </c>
      <c r="F202" s="37"/>
      <c r="H202" s="193"/>
    </row>
    <row r="203" ht="49.5" customHeight="1">
      <c r="A203" s="146" t="s">
        <v>238</v>
      </c>
      <c r="B203" s="137"/>
      <c r="C203" s="211">
        <f>AVERAGE(C199:C202)</f>
        <v>0</v>
      </c>
      <c r="D203" s="169"/>
      <c r="E203" s="206"/>
      <c r="F203" s="37"/>
      <c r="H203" s="193"/>
    </row>
    <row r="204" ht="49.5" customHeight="1">
      <c r="A204" s="92" t="s">
        <v>239</v>
      </c>
      <c r="B204" s="137"/>
      <c r="C204" s="202"/>
      <c r="D204" s="169"/>
      <c r="E204" s="206"/>
      <c r="F204" s="37"/>
      <c r="H204" s="193"/>
    </row>
    <row r="205" ht="138.75" customHeight="1">
      <c r="A205" s="93" t="s">
        <v>240</v>
      </c>
      <c r="B205" s="137" t="s">
        <v>365</v>
      </c>
      <c r="C205" s="202">
        <v>100.0</v>
      </c>
      <c r="D205" s="176" t="s">
        <v>534</v>
      </c>
      <c r="E205" s="209">
        <v>43955.0</v>
      </c>
      <c r="F205" s="37"/>
      <c r="H205" s="193"/>
    </row>
    <row r="206" ht="49.5" customHeight="1">
      <c r="A206" s="93" t="s">
        <v>241</v>
      </c>
      <c r="B206" s="137" t="s">
        <v>379</v>
      </c>
      <c r="C206" s="202">
        <v>0.0</v>
      </c>
      <c r="D206" s="169" t="s">
        <v>509</v>
      </c>
      <c r="E206" s="206"/>
      <c r="F206" s="37"/>
      <c r="H206" s="193"/>
    </row>
    <row r="207" ht="49.5" customHeight="1">
      <c r="A207" s="93" t="s">
        <v>242</v>
      </c>
      <c r="B207" s="137" t="s">
        <v>379</v>
      </c>
      <c r="C207" s="202">
        <v>0.0</v>
      </c>
      <c r="D207" s="169" t="s">
        <v>509</v>
      </c>
      <c r="E207" s="206"/>
      <c r="F207" s="37"/>
      <c r="H207" s="193"/>
    </row>
    <row r="208" ht="49.5" customHeight="1">
      <c r="A208" s="146" t="s">
        <v>243</v>
      </c>
      <c r="B208" s="137"/>
      <c r="C208" s="211">
        <f>AVERAGE(C205:C207)</f>
        <v>33.33333333</v>
      </c>
      <c r="D208" s="169"/>
      <c r="E208" s="206"/>
      <c r="F208" s="37"/>
      <c r="H208" s="193"/>
    </row>
    <row r="209" ht="49.5" customHeight="1">
      <c r="A209" s="92" t="s">
        <v>244</v>
      </c>
      <c r="B209" s="137"/>
      <c r="C209" s="202"/>
      <c r="D209" s="169"/>
      <c r="E209" s="206"/>
      <c r="F209" s="37"/>
      <c r="H209" s="193"/>
    </row>
    <row r="210" ht="49.5" customHeight="1">
      <c r="A210" s="151" t="s">
        <v>245</v>
      </c>
      <c r="B210" s="137" t="s">
        <v>379</v>
      </c>
      <c r="C210" s="202">
        <v>0.0</v>
      </c>
      <c r="D210" s="169" t="s">
        <v>509</v>
      </c>
      <c r="E210" s="206"/>
      <c r="F210" s="37"/>
      <c r="H210" s="193"/>
    </row>
    <row r="211" ht="49.5" customHeight="1">
      <c r="A211" s="152" t="s">
        <v>246</v>
      </c>
      <c r="B211" s="137"/>
      <c r="C211" s="211">
        <f>AVERAGE(C210)</f>
        <v>0</v>
      </c>
      <c r="D211" s="169"/>
      <c r="E211" s="206"/>
      <c r="F211" s="37"/>
      <c r="H211" s="193"/>
    </row>
    <row r="212" ht="49.5" customHeight="1">
      <c r="A212" s="153" t="s">
        <v>376</v>
      </c>
      <c r="B212" s="143"/>
      <c r="C212" s="210">
        <f>AVERAGE(C211,C208,C203,C197,C192,C186,C181,C176,C163,C149,C143,C137,C130,C124,C118,C111,C106,C100)</f>
        <v>13.58585859</v>
      </c>
      <c r="D212" s="169"/>
      <c r="E212" s="206"/>
      <c r="F212" s="37"/>
      <c r="H212" s="193"/>
    </row>
    <row r="213" ht="49.5" customHeight="1">
      <c r="A213" s="186" t="s">
        <v>377</v>
      </c>
      <c r="B213" s="137"/>
      <c r="C213" s="202"/>
      <c r="D213" s="169"/>
      <c r="E213" s="206"/>
      <c r="F213" s="37"/>
      <c r="H213" s="193"/>
    </row>
    <row r="214" ht="49.5" customHeight="1">
      <c r="A214" s="155" t="s">
        <v>457</v>
      </c>
      <c r="B214" s="137"/>
      <c r="C214" s="202"/>
      <c r="D214" s="169"/>
      <c r="E214" s="206"/>
      <c r="F214" s="37"/>
      <c r="H214" s="193"/>
    </row>
    <row r="215" ht="49.5" customHeight="1">
      <c r="A215" s="156" t="s">
        <v>250</v>
      </c>
      <c r="B215" s="137" t="s">
        <v>365</v>
      </c>
      <c r="C215" s="202">
        <v>100.0</v>
      </c>
      <c r="D215" s="169"/>
      <c r="E215" s="206"/>
      <c r="F215" s="37"/>
      <c r="H215" s="193"/>
    </row>
    <row r="216" ht="49.5" customHeight="1">
      <c r="A216" s="156" t="s">
        <v>458</v>
      </c>
      <c r="B216" s="137" t="s">
        <v>365</v>
      </c>
      <c r="C216" s="202">
        <v>100.0</v>
      </c>
      <c r="D216" s="169"/>
      <c r="E216" s="206"/>
      <c r="F216" s="37"/>
      <c r="H216" s="193"/>
    </row>
    <row r="217" ht="49.5" customHeight="1">
      <c r="A217" s="156" t="s">
        <v>252</v>
      </c>
      <c r="B217" s="137" t="s">
        <v>419</v>
      </c>
      <c r="C217" s="202">
        <v>50.0</v>
      </c>
      <c r="D217" s="169" t="s">
        <v>535</v>
      </c>
      <c r="E217" s="206"/>
      <c r="F217" s="37"/>
      <c r="H217" s="193"/>
    </row>
    <row r="218" ht="49.5" customHeight="1">
      <c r="A218" s="156" t="s">
        <v>253</v>
      </c>
      <c r="B218" s="137" t="s">
        <v>419</v>
      </c>
      <c r="C218" s="202">
        <v>50.0</v>
      </c>
      <c r="D218" s="187" t="s">
        <v>536</v>
      </c>
      <c r="E218" s="206"/>
      <c r="F218" s="37"/>
      <c r="H218" s="193"/>
    </row>
    <row r="219" ht="49.5" customHeight="1">
      <c r="A219" s="156" t="s">
        <v>254</v>
      </c>
      <c r="B219" s="137" t="s">
        <v>419</v>
      </c>
      <c r="C219" s="202">
        <v>50.0</v>
      </c>
      <c r="D219" s="188" t="s">
        <v>537</v>
      </c>
      <c r="E219" s="206"/>
      <c r="F219" s="37"/>
      <c r="H219" s="193"/>
    </row>
    <row r="220" ht="49.5" customHeight="1">
      <c r="A220" s="156" t="s">
        <v>255</v>
      </c>
      <c r="B220" s="83" t="s">
        <v>379</v>
      </c>
      <c r="C220" s="202">
        <v>0.0</v>
      </c>
      <c r="D220" s="189"/>
      <c r="E220" s="217"/>
      <c r="F220" s="37"/>
      <c r="H220" s="76"/>
    </row>
    <row r="221" ht="49.5" customHeight="1">
      <c r="A221" s="104" t="s">
        <v>257</v>
      </c>
      <c r="B221" s="137"/>
      <c r="C221" s="202"/>
      <c r="D221" s="169"/>
      <c r="E221" s="206"/>
      <c r="F221" s="37"/>
      <c r="H221" s="193"/>
    </row>
    <row r="222" ht="49.5" customHeight="1">
      <c r="A222" s="105" t="s">
        <v>258</v>
      </c>
      <c r="B222" s="137" t="s">
        <v>379</v>
      </c>
      <c r="C222" s="202">
        <v>0.0</v>
      </c>
      <c r="D222" s="169" t="s">
        <v>509</v>
      </c>
      <c r="E222" s="206"/>
      <c r="F222" s="37"/>
      <c r="H222" s="193"/>
    </row>
    <row r="223" ht="49.5" customHeight="1">
      <c r="A223" s="104" t="s">
        <v>260</v>
      </c>
      <c r="B223" s="137"/>
      <c r="C223" s="202"/>
      <c r="D223" s="169" t="s">
        <v>509</v>
      </c>
      <c r="E223" s="206"/>
      <c r="F223" s="37"/>
      <c r="H223" s="193"/>
    </row>
    <row r="224" ht="49.5" customHeight="1">
      <c r="A224" s="163" t="s">
        <v>261</v>
      </c>
      <c r="B224" s="137" t="s">
        <v>379</v>
      </c>
      <c r="C224" s="202">
        <v>0.0</v>
      </c>
      <c r="D224" s="169" t="s">
        <v>509</v>
      </c>
      <c r="E224" s="206"/>
      <c r="F224" s="37"/>
      <c r="H224" s="193"/>
    </row>
    <row r="225" ht="49.5" customHeight="1">
      <c r="A225" s="163" t="s">
        <v>262</v>
      </c>
      <c r="B225" s="137" t="s">
        <v>379</v>
      </c>
      <c r="C225" s="202">
        <v>0.0</v>
      </c>
      <c r="D225" s="169" t="s">
        <v>509</v>
      </c>
      <c r="E225" s="206"/>
      <c r="F225" s="37"/>
      <c r="H225" s="193"/>
    </row>
    <row r="226" ht="49.5" customHeight="1">
      <c r="A226" s="105" t="s">
        <v>263</v>
      </c>
      <c r="B226" s="137" t="s">
        <v>379</v>
      </c>
      <c r="C226" s="202">
        <v>0.0</v>
      </c>
      <c r="D226" s="169" t="s">
        <v>509</v>
      </c>
      <c r="E226" s="206"/>
      <c r="F226" s="37"/>
      <c r="H226" s="193"/>
    </row>
    <row r="227" ht="49.5" customHeight="1">
      <c r="A227" s="104" t="s">
        <v>265</v>
      </c>
      <c r="B227" s="137"/>
      <c r="C227" s="202"/>
      <c r="D227" s="169" t="s">
        <v>509</v>
      </c>
      <c r="E227" s="206"/>
      <c r="F227" s="37"/>
      <c r="H227" s="193"/>
    </row>
    <row r="228" ht="49.5" customHeight="1">
      <c r="A228" s="105" t="s">
        <v>266</v>
      </c>
      <c r="B228" s="137" t="s">
        <v>379</v>
      </c>
      <c r="C228" s="202">
        <v>0.0</v>
      </c>
      <c r="D228" s="169" t="s">
        <v>509</v>
      </c>
      <c r="E228" s="206"/>
      <c r="F228" s="37"/>
      <c r="H228" s="193"/>
    </row>
    <row r="229" ht="49.5" customHeight="1">
      <c r="A229" s="105" t="s">
        <v>267</v>
      </c>
      <c r="B229" s="137" t="s">
        <v>379</v>
      </c>
      <c r="C229" s="202">
        <v>0.0</v>
      </c>
      <c r="D229" s="169" t="s">
        <v>509</v>
      </c>
      <c r="E229" s="206"/>
      <c r="F229" s="37"/>
      <c r="H229" s="193"/>
    </row>
    <row r="230" ht="49.5" customHeight="1">
      <c r="A230" s="104" t="s">
        <v>269</v>
      </c>
      <c r="B230" s="137"/>
      <c r="C230" s="202"/>
      <c r="D230" s="169" t="s">
        <v>509</v>
      </c>
      <c r="E230" s="206"/>
      <c r="F230" s="37"/>
      <c r="H230" s="193"/>
    </row>
    <row r="231" ht="49.5" customHeight="1">
      <c r="A231" s="105" t="s">
        <v>270</v>
      </c>
      <c r="B231" s="137" t="s">
        <v>379</v>
      </c>
      <c r="C231" s="202">
        <v>0.0</v>
      </c>
      <c r="D231" s="169" t="s">
        <v>509</v>
      </c>
      <c r="E231" s="206"/>
      <c r="F231" s="37"/>
      <c r="H231" s="193"/>
    </row>
    <row r="232" ht="49.5" customHeight="1">
      <c r="A232" s="105" t="s">
        <v>271</v>
      </c>
      <c r="B232" s="137" t="s">
        <v>379</v>
      </c>
      <c r="C232" s="202">
        <v>0.0</v>
      </c>
      <c r="D232" s="169" t="s">
        <v>509</v>
      </c>
      <c r="E232" s="206"/>
      <c r="F232" s="37"/>
      <c r="H232" s="193"/>
    </row>
    <row r="233" ht="49.5" customHeight="1">
      <c r="A233" s="105" t="s">
        <v>272</v>
      </c>
      <c r="B233" s="137" t="s">
        <v>379</v>
      </c>
      <c r="C233" s="202">
        <v>0.0</v>
      </c>
      <c r="D233" s="169" t="s">
        <v>509</v>
      </c>
      <c r="E233" s="206"/>
      <c r="F233" s="37"/>
      <c r="H233" s="193"/>
    </row>
    <row r="234" ht="49.5" customHeight="1">
      <c r="A234" s="105" t="s">
        <v>273</v>
      </c>
      <c r="B234" s="137" t="s">
        <v>379</v>
      </c>
      <c r="C234" s="202">
        <v>0.0</v>
      </c>
      <c r="D234" s="169" t="s">
        <v>509</v>
      </c>
      <c r="E234" s="206"/>
      <c r="F234" s="37"/>
      <c r="H234" s="193"/>
    </row>
    <row r="235" ht="49.5" customHeight="1">
      <c r="A235" s="105" t="s">
        <v>274</v>
      </c>
      <c r="B235" s="137" t="s">
        <v>379</v>
      </c>
      <c r="C235" s="202">
        <v>0.0</v>
      </c>
      <c r="D235" s="169" t="s">
        <v>509</v>
      </c>
      <c r="E235" s="206"/>
      <c r="F235" s="37"/>
      <c r="H235" s="193"/>
    </row>
    <row r="236" ht="49.5" customHeight="1">
      <c r="A236" s="105" t="s">
        <v>275</v>
      </c>
      <c r="B236" s="137" t="s">
        <v>379</v>
      </c>
      <c r="C236" s="202">
        <v>0.0</v>
      </c>
      <c r="D236" s="169" t="s">
        <v>509</v>
      </c>
      <c r="E236" s="206"/>
      <c r="F236" s="37"/>
      <c r="H236" s="193"/>
    </row>
    <row r="237" ht="49.5" customHeight="1">
      <c r="A237" s="105" t="s">
        <v>276</v>
      </c>
      <c r="B237" s="137" t="s">
        <v>379</v>
      </c>
      <c r="C237" s="202">
        <v>0.0</v>
      </c>
      <c r="D237" s="169" t="s">
        <v>509</v>
      </c>
      <c r="E237" s="206"/>
      <c r="F237" s="37"/>
      <c r="H237" s="193"/>
    </row>
    <row r="238" ht="49.5" customHeight="1">
      <c r="A238" s="105" t="s">
        <v>277</v>
      </c>
      <c r="B238" s="137" t="s">
        <v>379</v>
      </c>
      <c r="C238" s="202">
        <v>0.0</v>
      </c>
      <c r="D238" s="169" t="s">
        <v>509</v>
      </c>
      <c r="E238" s="206"/>
      <c r="F238" s="37"/>
      <c r="H238" s="193"/>
    </row>
    <row r="239" ht="49.5" customHeight="1">
      <c r="A239" s="105" t="s">
        <v>278</v>
      </c>
      <c r="B239" s="137" t="s">
        <v>379</v>
      </c>
      <c r="C239" s="202">
        <v>0.0</v>
      </c>
      <c r="D239" s="169" t="s">
        <v>509</v>
      </c>
      <c r="E239" s="206"/>
      <c r="F239" s="37"/>
      <c r="H239" s="193"/>
    </row>
    <row r="240" ht="49.5" customHeight="1">
      <c r="A240" s="105" t="s">
        <v>279</v>
      </c>
      <c r="B240" s="137" t="s">
        <v>379</v>
      </c>
      <c r="C240" s="202">
        <v>0.0</v>
      </c>
      <c r="D240" s="169" t="s">
        <v>509</v>
      </c>
      <c r="E240" s="206"/>
      <c r="F240" s="37"/>
      <c r="H240" s="193"/>
    </row>
    <row r="241" ht="49.5" customHeight="1">
      <c r="A241" s="105" t="s">
        <v>280</v>
      </c>
      <c r="B241" s="137" t="s">
        <v>379</v>
      </c>
      <c r="C241" s="202">
        <v>0.0</v>
      </c>
      <c r="D241" s="169" t="s">
        <v>509</v>
      </c>
      <c r="E241" s="206"/>
      <c r="F241" s="37"/>
      <c r="H241" s="193"/>
    </row>
    <row r="242" ht="49.5" customHeight="1">
      <c r="A242" s="104" t="s">
        <v>282</v>
      </c>
      <c r="B242" s="59"/>
      <c r="C242" s="202"/>
      <c r="D242" s="169" t="s">
        <v>509</v>
      </c>
      <c r="E242" s="206"/>
      <c r="F242" s="37"/>
      <c r="H242" s="47"/>
    </row>
    <row r="243" ht="49.5" customHeight="1">
      <c r="A243" s="105" t="s">
        <v>283</v>
      </c>
      <c r="B243" s="137" t="s">
        <v>379</v>
      </c>
      <c r="C243" s="202">
        <v>0.0</v>
      </c>
      <c r="D243" s="169" t="s">
        <v>509</v>
      </c>
      <c r="E243" s="206"/>
      <c r="F243" s="37"/>
      <c r="H243" s="193"/>
    </row>
    <row r="244" ht="49.5" customHeight="1">
      <c r="A244" s="105" t="s">
        <v>384</v>
      </c>
      <c r="B244" s="137" t="s">
        <v>379</v>
      </c>
      <c r="C244" s="202">
        <v>0.0</v>
      </c>
      <c r="D244" s="169" t="s">
        <v>509</v>
      </c>
      <c r="E244" s="206"/>
      <c r="F244" s="37"/>
      <c r="H244" s="193"/>
    </row>
    <row r="245" ht="49.5" customHeight="1">
      <c r="A245" s="105" t="s">
        <v>285</v>
      </c>
      <c r="B245" s="137" t="s">
        <v>379</v>
      </c>
      <c r="C245" s="202">
        <v>0.0</v>
      </c>
      <c r="D245" s="169" t="s">
        <v>509</v>
      </c>
      <c r="E245" s="206"/>
      <c r="F245" s="37"/>
      <c r="H245" s="193"/>
    </row>
    <row r="246" ht="49.5" customHeight="1">
      <c r="A246" s="104" t="s">
        <v>287</v>
      </c>
      <c r="B246" s="137"/>
      <c r="C246" s="202"/>
      <c r="D246" s="169" t="s">
        <v>509</v>
      </c>
      <c r="E246" s="206"/>
      <c r="F246" s="37"/>
      <c r="H246" s="193"/>
    </row>
    <row r="247" ht="49.5" customHeight="1">
      <c r="A247" s="105" t="s">
        <v>288</v>
      </c>
      <c r="B247" s="137" t="s">
        <v>379</v>
      </c>
      <c r="C247" s="202">
        <v>0.0</v>
      </c>
      <c r="D247" s="169" t="s">
        <v>509</v>
      </c>
      <c r="E247" s="206"/>
      <c r="F247" s="37"/>
      <c r="H247" s="193"/>
    </row>
    <row r="248" ht="49.5" customHeight="1">
      <c r="A248" s="105" t="s">
        <v>289</v>
      </c>
      <c r="B248" s="137" t="s">
        <v>379</v>
      </c>
      <c r="C248" s="202">
        <v>0.0</v>
      </c>
      <c r="D248" s="169" t="s">
        <v>509</v>
      </c>
      <c r="E248" s="206"/>
      <c r="F248" s="37"/>
      <c r="H248" s="193"/>
    </row>
    <row r="249" ht="49.5" customHeight="1">
      <c r="A249" s="105" t="s">
        <v>290</v>
      </c>
      <c r="B249" s="137" t="s">
        <v>379</v>
      </c>
      <c r="C249" s="202">
        <v>0.0</v>
      </c>
      <c r="D249" s="169" t="s">
        <v>509</v>
      </c>
      <c r="E249" s="206"/>
      <c r="F249" s="37"/>
      <c r="H249" s="193"/>
    </row>
    <row r="250" ht="49.5" customHeight="1">
      <c r="A250" s="105" t="s">
        <v>291</v>
      </c>
      <c r="B250" s="137" t="s">
        <v>379</v>
      </c>
      <c r="C250" s="202">
        <v>0.0</v>
      </c>
      <c r="D250" s="169" t="s">
        <v>509</v>
      </c>
      <c r="E250" s="206"/>
      <c r="F250" s="37"/>
      <c r="H250" s="193"/>
    </row>
    <row r="251" ht="49.5" customHeight="1">
      <c r="A251" s="105" t="s">
        <v>292</v>
      </c>
      <c r="B251" s="137" t="s">
        <v>379</v>
      </c>
      <c r="C251" s="202">
        <v>0.0</v>
      </c>
      <c r="D251" s="169" t="s">
        <v>509</v>
      </c>
      <c r="E251" s="206"/>
      <c r="F251" s="37"/>
      <c r="H251" s="193"/>
    </row>
    <row r="252" ht="15.75" customHeight="1">
      <c r="A252" s="45"/>
      <c r="B252" s="59"/>
      <c r="C252" s="202"/>
      <c r="D252" s="169"/>
      <c r="E252" s="206"/>
      <c r="F252" s="37"/>
      <c r="H252" s="193"/>
    </row>
    <row r="253" ht="15.75" customHeight="1">
      <c r="A253" s="45"/>
      <c r="B253" s="59"/>
      <c r="C253" s="202"/>
      <c r="D253" s="169"/>
      <c r="E253" s="206"/>
      <c r="F253" s="37"/>
      <c r="H253" s="193"/>
    </row>
    <row r="254" ht="15.75" customHeight="1">
      <c r="A254" s="45"/>
      <c r="B254" s="59"/>
      <c r="C254" s="202"/>
      <c r="D254" s="169"/>
      <c r="E254" s="206"/>
      <c r="F254" s="37"/>
      <c r="H254" s="193"/>
    </row>
    <row r="255" ht="15.75" customHeight="1">
      <c r="A255" s="45"/>
      <c r="B255" s="59"/>
      <c r="C255" s="202"/>
      <c r="D255" s="169"/>
      <c r="E255" s="206"/>
      <c r="F255" s="37"/>
      <c r="H255" s="193"/>
    </row>
    <row r="256" ht="15.75" customHeight="1">
      <c r="A256" s="45"/>
      <c r="B256" s="59"/>
      <c r="C256" s="202"/>
      <c r="D256" s="169"/>
      <c r="E256" s="206"/>
      <c r="F256" s="37"/>
      <c r="H256" s="193"/>
    </row>
    <row r="257" ht="15.75" customHeight="1">
      <c r="A257" s="45"/>
      <c r="B257" s="59"/>
      <c r="C257" s="202"/>
      <c r="D257" s="169"/>
      <c r="E257" s="206"/>
      <c r="F257" s="37"/>
      <c r="H257" s="193"/>
    </row>
    <row r="258" ht="15.75" customHeight="1">
      <c r="A258" s="45"/>
      <c r="B258" s="59"/>
      <c r="C258" s="202"/>
      <c r="D258" s="169"/>
      <c r="E258" s="206"/>
      <c r="F258" s="37"/>
      <c r="H258" s="193"/>
    </row>
    <row r="259" ht="15.75" customHeight="1">
      <c r="A259" s="45"/>
      <c r="B259" s="59"/>
      <c r="C259" s="202"/>
      <c r="D259" s="169"/>
      <c r="E259" s="206"/>
      <c r="F259" s="37"/>
      <c r="H259" s="193"/>
    </row>
    <row r="260" ht="15.75" customHeight="1">
      <c r="A260" s="45"/>
      <c r="B260" s="59"/>
      <c r="C260" s="202"/>
      <c r="D260" s="169"/>
      <c r="E260" s="206"/>
      <c r="F260" s="37"/>
      <c r="H260" s="193"/>
    </row>
    <row r="261" ht="15.75" customHeight="1">
      <c r="A261" s="45"/>
      <c r="B261" s="59"/>
      <c r="C261" s="202"/>
      <c r="D261" s="169"/>
      <c r="E261" s="206"/>
      <c r="F261" s="37"/>
      <c r="H261" s="193"/>
    </row>
    <row r="262" ht="15.75" customHeight="1">
      <c r="A262" s="45"/>
      <c r="B262" s="59"/>
      <c r="C262" s="202"/>
      <c r="D262" s="169"/>
      <c r="E262" s="206"/>
      <c r="F262" s="37"/>
      <c r="H262" s="193"/>
    </row>
    <row r="263" ht="15.75" customHeight="1">
      <c r="A263" s="45"/>
      <c r="B263" s="59"/>
      <c r="C263" s="202"/>
      <c r="D263" s="169"/>
      <c r="E263" s="206"/>
      <c r="F263" s="37"/>
      <c r="H263" s="193"/>
    </row>
    <row r="264" ht="15.75" customHeight="1">
      <c r="A264" s="45"/>
      <c r="B264" s="59"/>
      <c r="C264" s="202"/>
      <c r="D264" s="169"/>
      <c r="E264" s="206"/>
      <c r="F264" s="37"/>
      <c r="H264" s="193"/>
    </row>
    <row r="265" ht="15.75" customHeight="1">
      <c r="A265" s="45"/>
      <c r="B265" s="59"/>
      <c r="C265" s="202"/>
      <c r="D265" s="169"/>
      <c r="E265" s="206"/>
      <c r="F265" s="37"/>
      <c r="H265" s="193"/>
    </row>
    <row r="266" ht="15.75" customHeight="1">
      <c r="A266" s="45"/>
      <c r="B266" s="59"/>
      <c r="C266" s="202"/>
      <c r="D266" s="169"/>
      <c r="E266" s="206"/>
      <c r="F266" s="37"/>
      <c r="H266" s="193"/>
    </row>
    <row r="267" ht="15.75" customHeight="1">
      <c r="A267" s="45"/>
      <c r="B267" s="59"/>
      <c r="C267" s="202"/>
      <c r="D267" s="169"/>
      <c r="E267" s="206"/>
      <c r="F267" s="37"/>
      <c r="H267" s="193"/>
    </row>
    <row r="268" ht="15.75" customHeight="1">
      <c r="A268" s="45"/>
      <c r="B268" s="59"/>
      <c r="C268" s="202"/>
      <c r="D268" s="169"/>
      <c r="E268" s="206"/>
      <c r="F268" s="37"/>
      <c r="H268" s="193"/>
    </row>
    <row r="269" ht="15.75" customHeight="1">
      <c r="A269" s="45"/>
      <c r="B269" s="59"/>
      <c r="C269" s="202"/>
      <c r="D269" s="169"/>
      <c r="E269" s="206"/>
      <c r="F269" s="37"/>
      <c r="H269" s="193"/>
    </row>
    <row r="270" ht="15.75" customHeight="1">
      <c r="A270" s="45"/>
      <c r="B270" s="59"/>
      <c r="C270" s="202"/>
      <c r="D270" s="169"/>
      <c r="E270" s="206"/>
      <c r="F270" s="37"/>
      <c r="H270" s="193"/>
    </row>
    <row r="271" ht="15.75" customHeight="1">
      <c r="A271" s="45"/>
      <c r="B271" s="59"/>
      <c r="C271" s="202"/>
      <c r="D271" s="169"/>
      <c r="E271" s="206"/>
      <c r="F271" s="37"/>
      <c r="H271" s="193"/>
    </row>
    <row r="272" ht="15.75" customHeight="1">
      <c r="A272" s="45"/>
      <c r="B272" s="59"/>
      <c r="C272" s="202"/>
      <c r="D272" s="169"/>
      <c r="E272" s="206"/>
      <c r="F272" s="37"/>
      <c r="H272" s="193"/>
    </row>
    <row r="273" ht="15.75" customHeight="1">
      <c r="A273" s="45"/>
      <c r="B273" s="59"/>
      <c r="C273" s="202"/>
      <c r="D273" s="169"/>
      <c r="E273" s="206"/>
      <c r="F273" s="37"/>
      <c r="H273" s="193"/>
    </row>
    <row r="274" ht="15.75" customHeight="1">
      <c r="A274" s="45"/>
      <c r="B274" s="59"/>
      <c r="C274" s="202"/>
      <c r="D274" s="169"/>
      <c r="E274" s="206"/>
      <c r="F274" s="37"/>
      <c r="H274" s="193"/>
    </row>
    <row r="275" ht="15.75" customHeight="1">
      <c r="A275" s="45"/>
      <c r="B275" s="59"/>
      <c r="C275" s="202"/>
      <c r="D275" s="169"/>
      <c r="E275" s="206"/>
      <c r="F275" s="37"/>
      <c r="H275" s="193"/>
    </row>
    <row r="276" ht="15.75" customHeight="1">
      <c r="A276" s="45"/>
      <c r="B276" s="59"/>
      <c r="C276" s="202"/>
      <c r="D276" s="169"/>
      <c r="E276" s="206"/>
      <c r="F276" s="37"/>
      <c r="H276" s="193"/>
    </row>
    <row r="277" ht="15.75" customHeight="1">
      <c r="A277" s="45"/>
      <c r="B277" s="59"/>
      <c r="C277" s="202"/>
      <c r="D277" s="169"/>
      <c r="E277" s="206"/>
      <c r="F277" s="37"/>
      <c r="H277" s="193"/>
    </row>
    <row r="278" ht="15.75" customHeight="1">
      <c r="A278" s="45"/>
      <c r="B278" s="59"/>
      <c r="C278" s="202"/>
      <c r="D278" s="169"/>
      <c r="E278" s="206"/>
      <c r="F278" s="37"/>
      <c r="H278" s="193"/>
    </row>
    <row r="279" ht="15.75" customHeight="1">
      <c r="A279" s="45"/>
      <c r="B279" s="59"/>
      <c r="C279" s="202"/>
      <c r="D279" s="169"/>
      <c r="E279" s="206"/>
      <c r="F279" s="37"/>
      <c r="H279" s="193"/>
    </row>
    <row r="280" ht="15.75" customHeight="1">
      <c r="A280" s="45"/>
      <c r="B280" s="59"/>
      <c r="C280" s="202"/>
      <c r="D280" s="169"/>
      <c r="E280" s="206"/>
      <c r="F280" s="37"/>
      <c r="H280" s="193"/>
    </row>
    <row r="281" ht="15.75" customHeight="1">
      <c r="A281" s="45"/>
      <c r="B281" s="59"/>
      <c r="C281" s="202"/>
      <c r="D281" s="169"/>
      <c r="E281" s="206"/>
      <c r="F281" s="37"/>
      <c r="H281" s="193"/>
    </row>
    <row r="282" ht="15.75" customHeight="1">
      <c r="A282" s="45"/>
      <c r="B282" s="59"/>
      <c r="C282" s="202"/>
      <c r="D282" s="169"/>
      <c r="E282" s="206"/>
      <c r="F282" s="37"/>
      <c r="H282" s="193"/>
    </row>
    <row r="283" ht="15.75" customHeight="1">
      <c r="A283" s="45"/>
      <c r="B283" s="59"/>
      <c r="C283" s="202"/>
      <c r="D283" s="169"/>
      <c r="E283" s="206"/>
      <c r="F283" s="37"/>
      <c r="H283" s="193"/>
    </row>
    <row r="284" ht="15.75" customHeight="1">
      <c r="A284" s="45"/>
      <c r="B284" s="59"/>
      <c r="C284" s="202"/>
      <c r="D284" s="169"/>
      <c r="E284" s="206"/>
      <c r="F284" s="37"/>
      <c r="H284" s="193"/>
    </row>
    <row r="285" ht="15.75" customHeight="1">
      <c r="A285" s="45"/>
      <c r="B285" s="59"/>
      <c r="C285" s="202"/>
      <c r="D285" s="137"/>
      <c r="E285" s="206"/>
      <c r="F285" s="37"/>
      <c r="H285" s="193"/>
    </row>
    <row r="286" ht="15.75" customHeight="1">
      <c r="A286" s="45"/>
      <c r="B286" s="59"/>
      <c r="C286" s="202"/>
      <c r="D286" s="137"/>
      <c r="E286" s="206"/>
      <c r="F286" s="37"/>
      <c r="H286" s="193"/>
    </row>
    <row r="287" ht="15.75" customHeight="1">
      <c r="A287" s="45"/>
      <c r="B287" s="59"/>
      <c r="C287" s="202"/>
      <c r="D287" s="137"/>
      <c r="E287" s="206"/>
      <c r="F287" s="37"/>
      <c r="H287" s="193"/>
    </row>
    <row r="288" ht="15.75" customHeight="1">
      <c r="A288" s="45"/>
      <c r="B288" s="59"/>
      <c r="C288" s="202"/>
      <c r="D288" s="137"/>
      <c r="E288" s="206"/>
      <c r="F288" s="37"/>
      <c r="H288" s="193"/>
    </row>
    <row r="289" ht="15.75" customHeight="1">
      <c r="A289" s="45"/>
      <c r="B289" s="59"/>
      <c r="C289" s="202"/>
      <c r="D289" s="137"/>
      <c r="E289" s="206"/>
      <c r="F289" s="37"/>
      <c r="H289" s="193"/>
    </row>
    <row r="290" ht="15.75" customHeight="1">
      <c r="A290" s="45"/>
      <c r="B290" s="59"/>
      <c r="C290" s="202"/>
      <c r="D290" s="137"/>
      <c r="E290" s="206"/>
      <c r="F290" s="37"/>
      <c r="H290" s="193"/>
    </row>
    <row r="291" ht="15.75" customHeight="1">
      <c r="A291" s="45"/>
      <c r="B291" s="59"/>
      <c r="C291" s="202"/>
      <c r="D291" s="137"/>
      <c r="E291" s="206"/>
      <c r="F291" s="37"/>
      <c r="H291" s="193"/>
    </row>
    <row r="292" ht="15.75" customHeight="1">
      <c r="A292" s="45"/>
      <c r="B292" s="59"/>
      <c r="C292" s="202"/>
      <c r="D292" s="137"/>
      <c r="E292" s="206"/>
      <c r="F292" s="37"/>
      <c r="H292" s="193"/>
    </row>
    <row r="293" ht="15.75" customHeight="1">
      <c r="A293" s="45"/>
      <c r="B293" s="59"/>
      <c r="C293" s="202"/>
      <c r="D293" s="137"/>
      <c r="E293" s="206"/>
      <c r="F293" s="37"/>
      <c r="H293" s="193"/>
    </row>
    <row r="294" ht="15.75" customHeight="1">
      <c r="A294" s="45"/>
      <c r="B294" s="59"/>
      <c r="C294" s="202"/>
      <c r="D294" s="137"/>
      <c r="E294" s="206"/>
      <c r="F294" s="37"/>
      <c r="H294" s="193"/>
    </row>
    <row r="295" ht="15.75" customHeight="1">
      <c r="A295" s="45"/>
      <c r="B295" s="59"/>
      <c r="C295" s="202"/>
      <c r="D295" s="137"/>
      <c r="E295" s="206"/>
      <c r="F295" s="37"/>
      <c r="H295" s="193"/>
    </row>
    <row r="296" ht="15.75" customHeight="1">
      <c r="A296" s="45"/>
      <c r="B296" s="59"/>
      <c r="C296" s="202"/>
      <c r="D296" s="137"/>
      <c r="E296" s="206"/>
      <c r="F296" s="37"/>
      <c r="H296" s="193"/>
    </row>
    <row r="297" ht="15.75" customHeight="1">
      <c r="A297" s="45"/>
      <c r="B297" s="59"/>
      <c r="C297" s="202"/>
      <c r="D297" s="137"/>
      <c r="E297" s="206"/>
      <c r="F297" s="37"/>
      <c r="H297" s="193"/>
    </row>
    <row r="298" ht="15.75" customHeight="1">
      <c r="A298" s="45"/>
      <c r="B298" s="59"/>
      <c r="C298" s="202"/>
      <c r="D298" s="137"/>
      <c r="E298" s="206"/>
      <c r="F298" s="37"/>
      <c r="H298" s="193"/>
    </row>
    <row r="299" ht="15.75" customHeight="1">
      <c r="A299" s="45"/>
      <c r="B299" s="59"/>
      <c r="C299" s="202"/>
      <c r="D299" s="137"/>
      <c r="E299" s="206"/>
      <c r="F299" s="37"/>
      <c r="H299" s="193"/>
    </row>
    <row r="300" ht="15.75" customHeight="1">
      <c r="A300" s="45"/>
      <c r="B300" s="59"/>
      <c r="C300" s="202"/>
      <c r="D300" s="137"/>
      <c r="E300" s="206"/>
      <c r="F300" s="37"/>
      <c r="H300" s="193"/>
    </row>
    <row r="301" ht="15.75" customHeight="1">
      <c r="A301" s="45"/>
      <c r="B301" s="59"/>
      <c r="C301" s="202"/>
      <c r="D301" s="137"/>
      <c r="E301" s="206"/>
      <c r="F301" s="37"/>
      <c r="H301" s="193"/>
    </row>
    <row r="302" ht="15.75" customHeight="1">
      <c r="A302" s="45"/>
      <c r="B302" s="59"/>
      <c r="C302" s="202"/>
      <c r="D302" s="137"/>
      <c r="E302" s="206"/>
      <c r="F302" s="37"/>
      <c r="H302" s="193"/>
    </row>
    <row r="303" ht="15.75" customHeight="1">
      <c r="A303" s="45"/>
      <c r="B303" s="59"/>
      <c r="C303" s="202"/>
      <c r="D303" s="137"/>
      <c r="E303" s="206"/>
      <c r="F303" s="37"/>
      <c r="H303" s="193"/>
    </row>
    <row r="304" ht="15.75" customHeight="1">
      <c r="A304" s="45"/>
      <c r="B304" s="59"/>
      <c r="C304" s="202"/>
      <c r="D304" s="137"/>
      <c r="E304" s="206"/>
      <c r="F304" s="37"/>
      <c r="H304" s="193"/>
    </row>
    <row r="305" ht="15.75" customHeight="1">
      <c r="A305" s="45"/>
      <c r="B305" s="59"/>
      <c r="C305" s="202"/>
      <c r="D305" s="137"/>
      <c r="E305" s="206"/>
      <c r="F305" s="37"/>
      <c r="H305" s="193"/>
    </row>
    <row r="306" ht="15.75" customHeight="1">
      <c r="A306" s="45"/>
      <c r="B306" s="59"/>
      <c r="C306" s="202"/>
      <c r="D306" s="137"/>
      <c r="E306" s="206"/>
      <c r="F306" s="37"/>
      <c r="H306" s="193"/>
    </row>
    <row r="307" ht="15.75" customHeight="1">
      <c r="A307" s="45"/>
      <c r="B307" s="59"/>
      <c r="C307" s="202"/>
      <c r="D307" s="137"/>
      <c r="E307" s="206"/>
      <c r="F307" s="37"/>
      <c r="H307" s="193"/>
    </row>
    <row r="308" ht="15.75" customHeight="1">
      <c r="A308" s="45"/>
      <c r="B308" s="59"/>
      <c r="C308" s="202"/>
      <c r="D308" s="137"/>
      <c r="E308" s="206"/>
      <c r="F308" s="37"/>
      <c r="H308" s="193"/>
    </row>
    <row r="309" ht="15.75" customHeight="1">
      <c r="A309" s="45"/>
      <c r="B309" s="59"/>
      <c r="C309" s="202"/>
      <c r="D309" s="137"/>
      <c r="E309" s="206"/>
      <c r="F309" s="37"/>
      <c r="H309" s="193"/>
    </row>
    <row r="310" ht="15.75" customHeight="1">
      <c r="A310" s="45"/>
      <c r="B310" s="59"/>
      <c r="C310" s="202"/>
      <c r="D310" s="137"/>
      <c r="E310" s="206"/>
      <c r="F310" s="37"/>
      <c r="H310" s="193"/>
    </row>
    <row r="311" ht="15.75" customHeight="1">
      <c r="A311" s="45"/>
      <c r="B311" s="59"/>
      <c r="C311" s="202"/>
      <c r="D311" s="137"/>
      <c r="E311" s="206"/>
      <c r="F311" s="37"/>
      <c r="H311" s="193"/>
    </row>
    <row r="312" ht="15.75" customHeight="1">
      <c r="A312" s="45"/>
      <c r="B312" s="59"/>
      <c r="C312" s="202"/>
      <c r="D312" s="137"/>
      <c r="E312" s="206"/>
      <c r="F312" s="37"/>
      <c r="H312" s="193"/>
    </row>
    <row r="313" ht="15.75" customHeight="1">
      <c r="A313" s="45"/>
      <c r="B313" s="59"/>
      <c r="C313" s="202"/>
      <c r="D313" s="137"/>
      <c r="E313" s="206"/>
      <c r="F313" s="37"/>
      <c r="H313" s="193"/>
    </row>
    <row r="314" ht="15.75" customHeight="1">
      <c r="A314" s="45"/>
      <c r="B314" s="59"/>
      <c r="C314" s="202"/>
      <c r="D314" s="137"/>
      <c r="E314" s="206"/>
      <c r="F314" s="37"/>
      <c r="H314" s="193"/>
    </row>
    <row r="315" ht="15.75" customHeight="1">
      <c r="A315" s="45"/>
      <c r="B315" s="59"/>
      <c r="C315" s="202"/>
      <c r="D315" s="137"/>
      <c r="E315" s="206"/>
      <c r="F315" s="37"/>
      <c r="H315" s="193"/>
    </row>
    <row r="316" ht="15.75" customHeight="1">
      <c r="A316" s="45"/>
      <c r="B316" s="59"/>
      <c r="C316" s="202"/>
      <c r="D316" s="137"/>
      <c r="E316" s="206"/>
      <c r="F316" s="37"/>
      <c r="H316" s="193"/>
    </row>
    <row r="317" ht="15.75" customHeight="1">
      <c r="A317" s="45"/>
      <c r="B317" s="59"/>
      <c r="C317" s="202"/>
      <c r="D317" s="137"/>
      <c r="E317" s="206"/>
      <c r="F317" s="37"/>
      <c r="H317" s="193"/>
    </row>
    <row r="318" ht="15.75" customHeight="1">
      <c r="A318" s="45"/>
      <c r="B318" s="59"/>
      <c r="C318" s="202"/>
      <c r="D318" s="137"/>
      <c r="E318" s="206"/>
      <c r="F318" s="37"/>
      <c r="H318" s="193"/>
    </row>
    <row r="319" ht="15.75" customHeight="1">
      <c r="A319" s="45"/>
      <c r="B319" s="59"/>
      <c r="C319" s="202"/>
      <c r="D319" s="137"/>
      <c r="E319" s="206"/>
      <c r="F319" s="37"/>
      <c r="H319" s="193"/>
    </row>
    <row r="320" ht="15.75" customHeight="1">
      <c r="A320" s="45"/>
      <c r="B320" s="59"/>
      <c r="C320" s="202"/>
      <c r="D320" s="137"/>
      <c r="E320" s="206"/>
      <c r="F320" s="37"/>
      <c r="H320" s="193"/>
    </row>
    <row r="321" ht="15.75" customHeight="1">
      <c r="A321" s="45"/>
      <c r="B321" s="59"/>
      <c r="C321" s="202"/>
      <c r="D321" s="137"/>
      <c r="E321" s="206"/>
      <c r="F321" s="37"/>
      <c r="H321" s="193"/>
    </row>
    <row r="322" ht="15.75" customHeight="1">
      <c r="A322" s="45"/>
      <c r="B322" s="59"/>
      <c r="C322" s="202"/>
      <c r="D322" s="137"/>
      <c r="E322" s="206"/>
      <c r="F322" s="37"/>
      <c r="H322" s="193"/>
    </row>
    <row r="323" ht="15.75" customHeight="1">
      <c r="A323" s="45"/>
      <c r="B323" s="59"/>
      <c r="C323" s="202"/>
      <c r="D323" s="137"/>
      <c r="E323" s="206"/>
      <c r="F323" s="37"/>
      <c r="H323" s="193"/>
    </row>
    <row r="324" ht="15.75" customHeight="1">
      <c r="A324" s="45"/>
      <c r="B324" s="59"/>
      <c r="C324" s="202"/>
      <c r="D324" s="137"/>
      <c r="E324" s="206"/>
      <c r="F324" s="37"/>
      <c r="H324" s="193"/>
    </row>
    <row r="325" ht="15.75" customHeight="1">
      <c r="A325" s="45"/>
      <c r="B325" s="59"/>
      <c r="C325" s="202"/>
      <c r="D325" s="137"/>
      <c r="E325" s="206"/>
      <c r="F325" s="37"/>
      <c r="H325" s="193"/>
    </row>
    <row r="326" ht="15.75" customHeight="1">
      <c r="A326" s="45"/>
      <c r="B326" s="59"/>
      <c r="C326" s="202"/>
      <c r="D326" s="137"/>
      <c r="E326" s="206"/>
      <c r="F326" s="37"/>
      <c r="H326" s="193"/>
    </row>
    <row r="327" ht="15.75" customHeight="1">
      <c r="A327" s="45"/>
      <c r="B327" s="59"/>
      <c r="C327" s="202"/>
      <c r="D327" s="137"/>
      <c r="E327" s="206"/>
      <c r="F327" s="37"/>
      <c r="H327" s="193"/>
    </row>
    <row r="328" ht="15.75" customHeight="1">
      <c r="A328" s="45"/>
      <c r="B328" s="59"/>
      <c r="C328" s="202"/>
      <c r="D328" s="137"/>
      <c r="E328" s="206"/>
      <c r="F328" s="37"/>
      <c r="H328" s="193"/>
    </row>
    <row r="329" ht="15.75" customHeight="1">
      <c r="A329" s="45"/>
      <c r="B329" s="59"/>
      <c r="C329" s="202"/>
      <c r="D329" s="137"/>
      <c r="E329" s="206"/>
      <c r="F329" s="37"/>
      <c r="H329" s="193"/>
    </row>
    <row r="330" ht="15.75" customHeight="1">
      <c r="A330" s="45"/>
      <c r="B330" s="59"/>
      <c r="C330" s="202"/>
      <c r="D330" s="137"/>
      <c r="E330" s="206"/>
      <c r="F330" s="37"/>
      <c r="H330" s="193"/>
    </row>
    <row r="331" ht="15.75" customHeight="1">
      <c r="A331" s="45"/>
      <c r="B331" s="59"/>
      <c r="C331" s="202"/>
      <c r="D331" s="137"/>
      <c r="E331" s="206"/>
      <c r="F331" s="37"/>
      <c r="H331" s="193"/>
    </row>
    <row r="332" ht="15.75" customHeight="1">
      <c r="A332" s="45"/>
      <c r="B332" s="59"/>
      <c r="C332" s="202"/>
      <c r="D332" s="137"/>
      <c r="E332" s="206"/>
      <c r="F332" s="37"/>
      <c r="H332" s="193"/>
    </row>
    <row r="333" ht="15.75" customHeight="1">
      <c r="A333" s="45"/>
      <c r="B333" s="59"/>
      <c r="C333" s="202"/>
      <c r="D333" s="137"/>
      <c r="E333" s="206"/>
      <c r="F333" s="37"/>
      <c r="H333" s="193"/>
    </row>
    <row r="334" ht="15.75" customHeight="1">
      <c r="A334" s="45"/>
      <c r="B334" s="59"/>
      <c r="C334" s="202"/>
      <c r="D334" s="137"/>
      <c r="E334" s="206"/>
      <c r="F334" s="37"/>
      <c r="H334" s="193"/>
    </row>
    <row r="335" ht="15.75" customHeight="1">
      <c r="A335" s="45"/>
      <c r="B335" s="59"/>
      <c r="C335" s="202"/>
      <c r="D335" s="137"/>
      <c r="E335" s="206"/>
      <c r="F335" s="37"/>
      <c r="H335" s="193"/>
    </row>
    <row r="336" ht="15.75" customHeight="1">
      <c r="A336" s="45"/>
      <c r="B336" s="59"/>
      <c r="C336" s="202"/>
      <c r="D336" s="137"/>
      <c r="E336" s="206"/>
      <c r="F336" s="37"/>
      <c r="H336" s="193"/>
    </row>
    <row r="337" ht="15.75" customHeight="1">
      <c r="A337" s="45"/>
      <c r="B337" s="59"/>
      <c r="C337" s="202"/>
      <c r="D337" s="137"/>
      <c r="E337" s="206"/>
      <c r="F337" s="37"/>
      <c r="H337" s="193"/>
    </row>
    <row r="338" ht="15.75" customHeight="1">
      <c r="A338" s="45"/>
      <c r="B338" s="59"/>
      <c r="C338" s="202"/>
      <c r="D338" s="137"/>
      <c r="E338" s="206"/>
      <c r="F338" s="37"/>
      <c r="H338" s="193"/>
    </row>
    <row r="339" ht="15.75" customHeight="1">
      <c r="A339" s="45"/>
      <c r="B339" s="59"/>
      <c r="C339" s="202"/>
      <c r="D339" s="137"/>
      <c r="E339" s="206"/>
      <c r="F339" s="37"/>
      <c r="H339" s="193"/>
    </row>
    <row r="340" ht="15.75" customHeight="1">
      <c r="A340" s="45"/>
      <c r="B340" s="59"/>
      <c r="C340" s="202"/>
      <c r="D340" s="137"/>
      <c r="E340" s="206"/>
      <c r="F340" s="37"/>
      <c r="H340" s="193"/>
    </row>
    <row r="341" ht="15.75" customHeight="1">
      <c r="A341" s="45"/>
      <c r="B341" s="59"/>
      <c r="C341" s="202"/>
      <c r="D341" s="137"/>
      <c r="E341" s="206"/>
      <c r="F341" s="37"/>
      <c r="H341" s="193"/>
    </row>
    <row r="342" ht="15.75" customHeight="1">
      <c r="A342" s="45"/>
      <c r="B342" s="59"/>
      <c r="C342" s="202"/>
      <c r="D342" s="137"/>
      <c r="E342" s="206"/>
      <c r="F342" s="37"/>
      <c r="H342" s="193"/>
    </row>
    <row r="343" ht="15.75" customHeight="1">
      <c r="A343" s="45"/>
      <c r="B343" s="59"/>
      <c r="C343" s="202"/>
      <c r="D343" s="137"/>
      <c r="E343" s="206"/>
      <c r="F343" s="37"/>
      <c r="H343" s="193"/>
    </row>
    <row r="344" ht="15.75" customHeight="1">
      <c r="A344" s="45"/>
      <c r="B344" s="59"/>
      <c r="C344" s="202"/>
      <c r="D344" s="137"/>
      <c r="E344" s="206"/>
      <c r="F344" s="37"/>
      <c r="H344" s="193"/>
    </row>
    <row r="345" ht="15.75" customHeight="1">
      <c r="A345" s="45"/>
      <c r="B345" s="59"/>
      <c r="C345" s="202"/>
      <c r="D345" s="137"/>
      <c r="E345" s="206"/>
      <c r="F345" s="37"/>
      <c r="H345" s="193"/>
    </row>
    <row r="346" ht="15.75" customHeight="1">
      <c r="A346" s="45"/>
      <c r="B346" s="59"/>
      <c r="C346" s="202"/>
      <c r="D346" s="137"/>
      <c r="E346" s="206"/>
      <c r="F346" s="37"/>
      <c r="H346" s="193"/>
    </row>
    <row r="347" ht="15.75" customHeight="1">
      <c r="A347" s="45"/>
      <c r="B347" s="59"/>
      <c r="C347" s="202"/>
      <c r="D347" s="137"/>
      <c r="E347" s="206"/>
      <c r="F347" s="37"/>
      <c r="H347" s="193"/>
    </row>
    <row r="348" ht="15.75" customHeight="1">
      <c r="A348" s="45"/>
      <c r="B348" s="59"/>
      <c r="C348" s="202"/>
      <c r="D348" s="137"/>
      <c r="E348" s="206"/>
      <c r="F348" s="37"/>
      <c r="H348" s="193"/>
    </row>
    <row r="349" ht="15.75" customHeight="1">
      <c r="A349" s="45"/>
      <c r="B349" s="59"/>
      <c r="C349" s="202"/>
      <c r="D349" s="137"/>
      <c r="E349" s="206"/>
      <c r="F349" s="37"/>
      <c r="H349" s="193"/>
    </row>
    <row r="350" ht="15.75" customHeight="1">
      <c r="A350" s="45"/>
      <c r="B350" s="59"/>
      <c r="C350" s="202"/>
      <c r="D350" s="137"/>
      <c r="E350" s="206"/>
      <c r="F350" s="37"/>
      <c r="H350" s="193"/>
    </row>
    <row r="351" ht="15.75" customHeight="1">
      <c r="A351" s="45"/>
      <c r="B351" s="59"/>
      <c r="C351" s="202"/>
      <c r="D351" s="137"/>
      <c r="E351" s="206"/>
      <c r="F351" s="37"/>
      <c r="H351" s="193"/>
    </row>
    <row r="352" ht="15.75" customHeight="1">
      <c r="A352" s="45"/>
      <c r="B352" s="59"/>
      <c r="C352" s="202"/>
      <c r="D352" s="137"/>
      <c r="E352" s="206"/>
      <c r="F352" s="37"/>
      <c r="H352" s="193"/>
    </row>
    <row r="353" ht="15.75" customHeight="1">
      <c r="A353" s="45"/>
      <c r="B353" s="59"/>
      <c r="C353" s="202"/>
      <c r="D353" s="137"/>
      <c r="E353" s="206"/>
      <c r="F353" s="37"/>
      <c r="H353" s="193"/>
    </row>
    <row r="354" ht="15.75" customHeight="1">
      <c r="A354" s="45"/>
      <c r="B354" s="59"/>
      <c r="C354" s="202"/>
      <c r="D354" s="137"/>
      <c r="E354" s="206"/>
      <c r="F354" s="37"/>
      <c r="H354" s="193"/>
    </row>
    <row r="355" ht="15.75" customHeight="1">
      <c r="A355" s="45"/>
      <c r="B355" s="59"/>
      <c r="C355" s="202"/>
      <c r="D355" s="137"/>
      <c r="E355" s="206"/>
      <c r="F355" s="37"/>
      <c r="H355" s="193"/>
    </row>
    <row r="356" ht="15.75" customHeight="1">
      <c r="A356" s="45"/>
      <c r="B356" s="59"/>
      <c r="C356" s="202"/>
      <c r="D356" s="137"/>
      <c r="E356" s="206"/>
      <c r="F356" s="37"/>
      <c r="H356" s="193"/>
    </row>
    <row r="357" ht="15.75" customHeight="1">
      <c r="A357" s="45"/>
      <c r="B357" s="59"/>
      <c r="C357" s="202"/>
      <c r="D357" s="137"/>
      <c r="E357" s="206"/>
      <c r="F357" s="37"/>
      <c r="H357" s="193"/>
    </row>
    <row r="358" ht="15.75" customHeight="1">
      <c r="A358" s="45"/>
      <c r="B358" s="59"/>
      <c r="C358" s="202"/>
      <c r="D358" s="137"/>
      <c r="E358" s="206"/>
      <c r="F358" s="37"/>
      <c r="H358" s="193"/>
    </row>
    <row r="359" ht="15.75" customHeight="1">
      <c r="A359" s="45"/>
      <c r="B359" s="59"/>
      <c r="C359" s="202"/>
      <c r="D359" s="137"/>
      <c r="E359" s="206"/>
      <c r="F359" s="37"/>
      <c r="H359" s="193"/>
    </row>
    <row r="360" ht="15.75" customHeight="1">
      <c r="A360" s="45"/>
      <c r="B360" s="59"/>
      <c r="C360" s="202"/>
      <c r="D360" s="137"/>
      <c r="E360" s="206"/>
      <c r="F360" s="37"/>
      <c r="H360" s="193"/>
    </row>
    <row r="361" ht="15.75" customHeight="1">
      <c r="A361" s="45"/>
      <c r="B361" s="59"/>
      <c r="C361" s="202"/>
      <c r="D361" s="137"/>
      <c r="E361" s="206"/>
      <c r="F361" s="37"/>
      <c r="H361" s="193"/>
    </row>
    <row r="362" ht="15.75" customHeight="1">
      <c r="A362" s="45"/>
      <c r="B362" s="59"/>
      <c r="C362" s="202"/>
      <c r="D362" s="137"/>
      <c r="E362" s="206"/>
      <c r="F362" s="37"/>
      <c r="H362" s="193"/>
    </row>
    <row r="363" ht="15.75" customHeight="1">
      <c r="A363" s="45"/>
      <c r="B363" s="59"/>
      <c r="C363" s="202"/>
      <c r="D363" s="137"/>
      <c r="E363" s="206"/>
      <c r="F363" s="37"/>
      <c r="H363" s="193"/>
    </row>
    <row r="364" ht="15.75" customHeight="1">
      <c r="A364" s="45"/>
      <c r="B364" s="59"/>
      <c r="C364" s="202"/>
      <c r="D364" s="137"/>
      <c r="E364" s="206"/>
      <c r="F364" s="37"/>
      <c r="H364" s="193"/>
    </row>
    <row r="365" ht="15.75" customHeight="1">
      <c r="A365" s="45"/>
      <c r="B365" s="59"/>
      <c r="C365" s="202"/>
      <c r="D365" s="137"/>
      <c r="E365" s="206"/>
      <c r="F365" s="37"/>
      <c r="H365" s="193"/>
    </row>
    <row r="366" ht="15.75" customHeight="1">
      <c r="A366" s="45"/>
      <c r="B366" s="59"/>
      <c r="C366" s="202"/>
      <c r="D366" s="137"/>
      <c r="E366" s="206"/>
      <c r="F366" s="37"/>
      <c r="H366" s="193"/>
    </row>
    <row r="367" ht="15.75" customHeight="1">
      <c r="A367" s="45"/>
      <c r="B367" s="59"/>
      <c r="C367" s="202"/>
      <c r="D367" s="137"/>
      <c r="E367" s="206"/>
      <c r="F367" s="37"/>
      <c r="H367" s="193"/>
    </row>
    <row r="368" ht="15.75" customHeight="1">
      <c r="A368" s="45"/>
      <c r="B368" s="59"/>
      <c r="C368" s="202"/>
      <c r="D368" s="137"/>
      <c r="E368" s="206"/>
      <c r="F368" s="37"/>
      <c r="H368" s="193"/>
    </row>
    <row r="369" ht="15.75" customHeight="1">
      <c r="A369" s="45"/>
      <c r="B369" s="59"/>
      <c r="C369" s="202"/>
      <c r="D369" s="137"/>
      <c r="E369" s="206"/>
      <c r="F369" s="37"/>
      <c r="H369" s="193"/>
    </row>
    <row r="370" ht="15.75" customHeight="1">
      <c r="A370" s="45"/>
      <c r="B370" s="59"/>
      <c r="C370" s="202"/>
      <c r="D370" s="137"/>
      <c r="E370" s="206"/>
      <c r="F370" s="37"/>
      <c r="H370" s="193"/>
    </row>
    <row r="371" ht="15.75" customHeight="1">
      <c r="A371" s="45"/>
      <c r="B371" s="59"/>
      <c r="C371" s="202"/>
      <c r="D371" s="137"/>
      <c r="E371" s="206"/>
      <c r="F371" s="37"/>
      <c r="H371" s="193"/>
    </row>
    <row r="372" ht="15.75" customHeight="1">
      <c r="A372" s="45"/>
      <c r="B372" s="59"/>
      <c r="C372" s="202"/>
      <c r="D372" s="137"/>
      <c r="E372" s="206"/>
      <c r="F372" s="37"/>
      <c r="H372" s="193"/>
    </row>
    <row r="373" ht="15.75" customHeight="1">
      <c r="A373" s="45"/>
      <c r="B373" s="59"/>
      <c r="C373" s="202"/>
      <c r="D373" s="137"/>
      <c r="E373" s="206"/>
      <c r="F373" s="37"/>
      <c r="H373" s="193"/>
    </row>
    <row r="374" ht="15.75" customHeight="1">
      <c r="A374" s="45"/>
      <c r="B374" s="59"/>
      <c r="C374" s="202"/>
      <c r="D374" s="137"/>
      <c r="E374" s="206"/>
      <c r="F374" s="37"/>
      <c r="H374" s="193"/>
    </row>
    <row r="375" ht="15.75" customHeight="1">
      <c r="A375" s="45"/>
      <c r="B375" s="59"/>
      <c r="C375" s="202"/>
      <c r="D375" s="137"/>
      <c r="E375" s="206"/>
      <c r="F375" s="37"/>
      <c r="H375" s="193"/>
    </row>
    <row r="376" ht="15.75" customHeight="1">
      <c r="A376" s="45"/>
      <c r="B376" s="59"/>
      <c r="C376" s="202"/>
      <c r="D376" s="137"/>
      <c r="E376" s="206"/>
      <c r="F376" s="37"/>
      <c r="H376" s="193"/>
    </row>
    <row r="377" ht="15.75" customHeight="1">
      <c r="A377" s="45"/>
      <c r="B377" s="59"/>
      <c r="C377" s="202"/>
      <c r="D377" s="137"/>
      <c r="E377" s="206"/>
      <c r="F377" s="37"/>
      <c r="H377" s="193"/>
    </row>
    <row r="378" ht="15.75" customHeight="1">
      <c r="A378" s="45"/>
      <c r="B378" s="59"/>
      <c r="C378" s="202"/>
      <c r="D378" s="137"/>
      <c r="E378" s="206"/>
      <c r="F378" s="37"/>
      <c r="H378" s="193"/>
    </row>
    <row r="379" ht="15.75" customHeight="1">
      <c r="A379" s="45"/>
      <c r="B379" s="59"/>
      <c r="C379" s="202"/>
      <c r="D379" s="137"/>
      <c r="E379" s="206"/>
      <c r="F379" s="37"/>
      <c r="H379" s="193"/>
    </row>
    <row r="380" ht="15.75" customHeight="1">
      <c r="A380" s="45"/>
      <c r="B380" s="59"/>
      <c r="C380" s="202"/>
      <c r="D380" s="137"/>
      <c r="E380" s="206"/>
      <c r="F380" s="37"/>
      <c r="H380" s="193"/>
    </row>
    <row r="381" ht="15.75" customHeight="1">
      <c r="A381" s="45"/>
      <c r="B381" s="59"/>
      <c r="C381" s="202"/>
      <c r="D381" s="137"/>
      <c r="E381" s="206"/>
      <c r="F381" s="37"/>
      <c r="H381" s="193"/>
    </row>
    <row r="382" ht="15.75" customHeight="1">
      <c r="A382" s="45"/>
      <c r="B382" s="59"/>
      <c r="C382" s="202"/>
      <c r="D382" s="137"/>
      <c r="E382" s="206"/>
      <c r="F382" s="37"/>
      <c r="H382" s="193"/>
    </row>
    <row r="383" ht="15.75" customHeight="1">
      <c r="A383" s="45"/>
      <c r="B383" s="59"/>
      <c r="C383" s="202"/>
      <c r="D383" s="137"/>
      <c r="E383" s="206"/>
      <c r="F383" s="37"/>
      <c r="H383" s="193"/>
    </row>
    <row r="384" ht="15.75" customHeight="1">
      <c r="A384" s="45"/>
      <c r="B384" s="59"/>
      <c r="C384" s="202"/>
      <c r="D384" s="137"/>
      <c r="E384" s="206"/>
      <c r="F384" s="37"/>
      <c r="H384" s="193"/>
    </row>
    <row r="385" ht="15.75" customHeight="1">
      <c r="A385" s="45"/>
      <c r="B385" s="59"/>
      <c r="C385" s="202"/>
      <c r="D385" s="137"/>
      <c r="E385" s="206"/>
      <c r="F385" s="37"/>
      <c r="H385" s="193"/>
    </row>
    <row r="386" ht="15.75" customHeight="1">
      <c r="A386" s="45"/>
      <c r="B386" s="59"/>
      <c r="C386" s="202"/>
      <c r="D386" s="137"/>
      <c r="E386" s="206"/>
      <c r="F386" s="37"/>
      <c r="H386" s="193"/>
    </row>
    <row r="387" ht="15.75" customHeight="1">
      <c r="A387" s="45"/>
      <c r="B387" s="59"/>
      <c r="C387" s="202"/>
      <c r="D387" s="137"/>
      <c r="E387" s="206"/>
      <c r="F387" s="37"/>
      <c r="H387" s="193"/>
    </row>
    <row r="388" ht="15.75" customHeight="1">
      <c r="A388" s="45"/>
      <c r="B388" s="59"/>
      <c r="C388" s="202"/>
      <c r="D388" s="137"/>
      <c r="E388" s="206"/>
      <c r="F388" s="37"/>
      <c r="H388" s="193"/>
    </row>
    <row r="389" ht="15.75" customHeight="1">
      <c r="A389" s="45"/>
      <c r="B389" s="59"/>
      <c r="C389" s="202"/>
      <c r="D389" s="137"/>
      <c r="E389" s="206"/>
      <c r="F389" s="37"/>
      <c r="H389" s="193"/>
    </row>
    <row r="390" ht="15.75" customHeight="1">
      <c r="A390" s="45"/>
      <c r="B390" s="59"/>
      <c r="C390" s="202"/>
      <c r="D390" s="137"/>
      <c r="E390" s="206"/>
      <c r="F390" s="37"/>
      <c r="H390" s="193"/>
    </row>
    <row r="391" ht="15.75" customHeight="1">
      <c r="A391" s="45"/>
      <c r="B391" s="59"/>
      <c r="C391" s="202"/>
      <c r="D391" s="137"/>
      <c r="E391" s="206"/>
      <c r="F391" s="37"/>
      <c r="H391" s="193"/>
    </row>
    <row r="392" ht="15.75" customHeight="1">
      <c r="A392" s="45"/>
      <c r="B392" s="59"/>
      <c r="C392" s="202"/>
      <c r="D392" s="137"/>
      <c r="E392" s="206"/>
      <c r="F392" s="37"/>
      <c r="H392" s="193"/>
    </row>
    <row r="393" ht="15.75" customHeight="1">
      <c r="A393" s="45"/>
      <c r="B393" s="59"/>
      <c r="C393" s="202"/>
      <c r="D393" s="137"/>
      <c r="E393" s="206"/>
      <c r="F393" s="37"/>
      <c r="H393" s="193"/>
    </row>
    <row r="394" ht="15.75" customHeight="1">
      <c r="A394" s="45"/>
      <c r="B394" s="59"/>
      <c r="C394" s="202"/>
      <c r="D394" s="137"/>
      <c r="E394" s="206"/>
      <c r="F394" s="37"/>
      <c r="H394" s="193"/>
    </row>
    <row r="395" ht="15.75" customHeight="1">
      <c r="A395" s="45"/>
      <c r="B395" s="59"/>
      <c r="C395" s="202"/>
      <c r="D395" s="137"/>
      <c r="E395" s="206"/>
      <c r="F395" s="37"/>
      <c r="H395" s="193"/>
    </row>
    <row r="396" ht="15.75" customHeight="1">
      <c r="A396" s="45"/>
      <c r="B396" s="59"/>
      <c r="C396" s="202"/>
      <c r="D396" s="137"/>
      <c r="E396" s="206"/>
      <c r="F396" s="37"/>
      <c r="H396" s="193"/>
    </row>
    <row r="397" ht="15.75" customHeight="1">
      <c r="A397" s="45"/>
      <c r="B397" s="59"/>
      <c r="C397" s="202"/>
      <c r="D397" s="137"/>
      <c r="E397" s="206"/>
      <c r="F397" s="37"/>
      <c r="H397" s="193"/>
    </row>
    <row r="398" ht="15.75" customHeight="1">
      <c r="A398" s="45"/>
      <c r="B398" s="59"/>
      <c r="C398" s="202"/>
      <c r="D398" s="137"/>
      <c r="E398" s="206"/>
      <c r="F398" s="37"/>
      <c r="H398" s="193"/>
    </row>
    <row r="399" ht="15.75" customHeight="1">
      <c r="A399" s="45"/>
      <c r="B399" s="59"/>
      <c r="C399" s="202"/>
      <c r="D399" s="137"/>
      <c r="E399" s="206"/>
      <c r="F399" s="37"/>
      <c r="H399" s="193"/>
    </row>
    <row r="400" ht="15.75" customHeight="1">
      <c r="A400" s="45"/>
      <c r="B400" s="59"/>
      <c r="C400" s="202"/>
      <c r="D400" s="137"/>
      <c r="E400" s="206"/>
      <c r="F400" s="37"/>
      <c r="H400" s="193"/>
    </row>
    <row r="401" ht="15.75" customHeight="1">
      <c r="A401" s="45"/>
      <c r="B401" s="59"/>
      <c r="C401" s="202"/>
      <c r="D401" s="137"/>
      <c r="E401" s="206"/>
      <c r="F401" s="37"/>
      <c r="H401" s="193"/>
    </row>
    <row r="402" ht="15.75" customHeight="1">
      <c r="A402" s="45"/>
      <c r="B402" s="59"/>
      <c r="C402" s="202"/>
      <c r="D402" s="137"/>
      <c r="E402" s="206"/>
      <c r="F402" s="37"/>
      <c r="H402" s="193"/>
    </row>
    <row r="403" ht="15.75" customHeight="1">
      <c r="A403" s="45"/>
      <c r="B403" s="59"/>
      <c r="C403" s="202"/>
      <c r="D403" s="137"/>
      <c r="E403" s="206"/>
      <c r="F403" s="37"/>
      <c r="H403" s="193"/>
    </row>
    <row r="404" ht="15.75" customHeight="1">
      <c r="A404" s="45"/>
      <c r="B404" s="59"/>
      <c r="C404" s="202"/>
      <c r="D404" s="137"/>
      <c r="E404" s="206"/>
      <c r="F404" s="37"/>
      <c r="H404" s="193"/>
    </row>
    <row r="405" ht="15.75" customHeight="1">
      <c r="A405" s="45"/>
      <c r="B405" s="59"/>
      <c r="C405" s="202"/>
      <c r="D405" s="137"/>
      <c r="E405" s="206"/>
      <c r="F405" s="37"/>
      <c r="H405" s="193"/>
    </row>
    <row r="406" ht="15.75" customHeight="1">
      <c r="A406" s="45"/>
      <c r="B406" s="59"/>
      <c r="C406" s="202"/>
      <c r="D406" s="137"/>
      <c r="E406" s="206"/>
      <c r="F406" s="37"/>
      <c r="H406" s="193"/>
    </row>
    <row r="407" ht="15.75" customHeight="1">
      <c r="A407" s="45"/>
      <c r="B407" s="59"/>
      <c r="C407" s="202"/>
      <c r="D407" s="137"/>
      <c r="E407" s="206"/>
      <c r="F407" s="37"/>
      <c r="H407" s="193"/>
    </row>
    <row r="408" ht="15.75" customHeight="1">
      <c r="A408" s="45"/>
      <c r="B408" s="59"/>
      <c r="C408" s="202"/>
      <c r="D408" s="137"/>
      <c r="E408" s="206"/>
      <c r="F408" s="37"/>
      <c r="H408" s="193"/>
    </row>
    <row r="409" ht="15.75" customHeight="1">
      <c r="A409" s="45"/>
      <c r="B409" s="59"/>
      <c r="C409" s="202"/>
      <c r="D409" s="137"/>
      <c r="E409" s="206"/>
      <c r="F409" s="37"/>
      <c r="H409" s="193"/>
    </row>
    <row r="410" ht="15.75" customHeight="1">
      <c r="A410" s="45"/>
      <c r="B410" s="59"/>
      <c r="C410" s="202"/>
      <c r="D410" s="137"/>
      <c r="E410" s="206"/>
      <c r="F410" s="37"/>
      <c r="H410" s="193"/>
    </row>
    <row r="411" ht="15.75" customHeight="1">
      <c r="A411" s="45"/>
      <c r="B411" s="59"/>
      <c r="C411" s="202"/>
      <c r="D411" s="137"/>
      <c r="E411" s="206"/>
      <c r="F411" s="37"/>
      <c r="H411" s="193"/>
    </row>
    <row r="412" ht="15.75" customHeight="1">
      <c r="A412" s="45"/>
      <c r="B412" s="59"/>
      <c r="C412" s="202"/>
      <c r="D412" s="137"/>
      <c r="E412" s="206"/>
      <c r="F412" s="37"/>
      <c r="H412" s="193"/>
    </row>
    <row r="413" ht="15.75" customHeight="1">
      <c r="A413" s="45"/>
      <c r="B413" s="59"/>
      <c r="C413" s="202"/>
      <c r="D413" s="137"/>
      <c r="E413" s="206"/>
      <c r="F413" s="37"/>
      <c r="H413" s="193"/>
    </row>
    <row r="414" ht="15.75" customHeight="1">
      <c r="A414" s="45"/>
      <c r="B414" s="59"/>
      <c r="C414" s="202"/>
      <c r="D414" s="137"/>
      <c r="E414" s="206"/>
      <c r="F414" s="37"/>
      <c r="H414" s="193"/>
    </row>
    <row r="415" ht="15.75" customHeight="1">
      <c r="A415" s="45"/>
      <c r="B415" s="59"/>
      <c r="C415" s="202"/>
      <c r="D415" s="137"/>
      <c r="E415" s="206"/>
      <c r="F415" s="37"/>
      <c r="H415" s="193"/>
    </row>
    <row r="416" ht="15.75" customHeight="1">
      <c r="A416" s="45"/>
      <c r="B416" s="59"/>
      <c r="C416" s="202"/>
      <c r="D416" s="137"/>
      <c r="E416" s="206"/>
      <c r="F416" s="37"/>
      <c r="H416" s="193"/>
    </row>
    <row r="417" ht="15.75" customHeight="1">
      <c r="A417" s="45"/>
      <c r="B417" s="59"/>
      <c r="C417" s="202"/>
      <c r="D417" s="137"/>
      <c r="E417" s="206"/>
      <c r="F417" s="37"/>
      <c r="H417" s="193"/>
    </row>
    <row r="418" ht="15.75" customHeight="1">
      <c r="A418" s="45"/>
      <c r="B418" s="59"/>
      <c r="C418" s="202"/>
      <c r="D418" s="137"/>
      <c r="E418" s="206"/>
      <c r="F418" s="37"/>
      <c r="H418" s="193"/>
    </row>
    <row r="419" ht="15.75" customHeight="1">
      <c r="A419" s="45"/>
      <c r="B419" s="59"/>
      <c r="C419" s="202"/>
      <c r="D419" s="137"/>
      <c r="E419" s="206"/>
      <c r="F419" s="37"/>
      <c r="H419" s="193"/>
    </row>
    <row r="420" ht="15.75" customHeight="1">
      <c r="A420" s="45"/>
      <c r="B420" s="59"/>
      <c r="C420" s="202"/>
      <c r="D420" s="137"/>
      <c r="E420" s="206"/>
      <c r="F420" s="37"/>
      <c r="H420" s="193"/>
    </row>
    <row r="421" ht="15.75" customHeight="1">
      <c r="A421" s="45"/>
      <c r="B421" s="59"/>
      <c r="C421" s="202"/>
      <c r="D421" s="137"/>
      <c r="E421" s="206"/>
      <c r="F421" s="37"/>
      <c r="H421" s="193"/>
    </row>
    <row r="422" ht="15.75" customHeight="1">
      <c r="A422" s="45"/>
      <c r="B422" s="59"/>
      <c r="C422" s="202"/>
      <c r="D422" s="137"/>
      <c r="E422" s="206"/>
      <c r="F422" s="37"/>
      <c r="H422" s="193"/>
    </row>
    <row r="423" ht="15.75" customHeight="1">
      <c r="A423" s="45"/>
      <c r="B423" s="59"/>
      <c r="C423" s="202"/>
      <c r="D423" s="137"/>
      <c r="E423" s="206"/>
      <c r="F423" s="37"/>
      <c r="H423" s="193"/>
    </row>
    <row r="424" ht="15.75" customHeight="1">
      <c r="A424" s="45"/>
      <c r="B424" s="59"/>
      <c r="C424" s="202"/>
      <c r="D424" s="137"/>
      <c r="E424" s="206"/>
      <c r="F424" s="37"/>
      <c r="H424" s="193"/>
    </row>
    <row r="425" ht="15.75" customHeight="1">
      <c r="A425" s="45"/>
      <c r="B425" s="59"/>
      <c r="C425" s="202"/>
      <c r="D425" s="137"/>
      <c r="E425" s="206"/>
      <c r="F425" s="37"/>
      <c r="H425" s="193"/>
    </row>
    <row r="426" ht="15.75" customHeight="1">
      <c r="A426" s="45"/>
      <c r="B426" s="59"/>
      <c r="C426" s="202"/>
      <c r="D426" s="137"/>
      <c r="E426" s="206"/>
      <c r="F426" s="37"/>
      <c r="H426" s="193"/>
    </row>
    <row r="427" ht="15.75" customHeight="1">
      <c r="A427" s="45"/>
      <c r="B427" s="59"/>
      <c r="C427" s="202"/>
      <c r="D427" s="137"/>
      <c r="E427" s="206"/>
      <c r="F427" s="37"/>
      <c r="H427" s="193"/>
    </row>
    <row r="428" ht="15.75" customHeight="1">
      <c r="A428" s="45"/>
      <c r="B428" s="59"/>
      <c r="C428" s="202"/>
      <c r="D428" s="137"/>
      <c r="E428" s="206"/>
      <c r="F428" s="37"/>
      <c r="H428" s="193"/>
    </row>
    <row r="429" ht="15.75" customHeight="1">
      <c r="A429" s="45"/>
      <c r="B429" s="59"/>
      <c r="C429" s="202"/>
      <c r="D429" s="137"/>
      <c r="E429" s="206"/>
      <c r="F429" s="37"/>
      <c r="H429" s="193"/>
    </row>
    <row r="430" ht="15.75" customHeight="1">
      <c r="A430" s="45"/>
      <c r="B430" s="59"/>
      <c r="C430" s="202"/>
      <c r="D430" s="137"/>
      <c r="E430" s="206"/>
      <c r="F430" s="37"/>
      <c r="H430" s="193"/>
    </row>
    <row r="431" ht="15.75" customHeight="1">
      <c r="A431" s="45"/>
      <c r="B431" s="59"/>
      <c r="C431" s="202"/>
      <c r="D431" s="137"/>
      <c r="E431" s="206"/>
      <c r="F431" s="37"/>
      <c r="H431" s="193"/>
    </row>
    <row r="432" ht="15.75" customHeight="1">
      <c r="A432" s="45"/>
      <c r="B432" s="59"/>
      <c r="C432" s="202"/>
      <c r="D432" s="137"/>
      <c r="E432" s="206"/>
      <c r="F432" s="37"/>
      <c r="H432" s="193"/>
    </row>
    <row r="433" ht="15.75" customHeight="1">
      <c r="A433" s="45"/>
      <c r="B433" s="59"/>
      <c r="C433" s="202"/>
      <c r="D433" s="137"/>
      <c r="E433" s="206"/>
      <c r="F433" s="37"/>
      <c r="H433" s="193"/>
    </row>
    <row r="434" ht="15.75" customHeight="1">
      <c r="A434" s="45"/>
      <c r="B434" s="59"/>
      <c r="C434" s="202"/>
      <c r="D434" s="137"/>
      <c r="E434" s="206"/>
      <c r="F434" s="37"/>
      <c r="H434" s="193"/>
    </row>
    <row r="435" ht="15.75" customHeight="1">
      <c r="A435" s="45"/>
      <c r="B435" s="59"/>
      <c r="C435" s="202"/>
      <c r="D435" s="137"/>
      <c r="E435" s="206"/>
      <c r="F435" s="37"/>
      <c r="H435" s="193"/>
    </row>
    <row r="436" ht="15.75" customHeight="1">
      <c r="A436" s="45"/>
      <c r="B436" s="59"/>
      <c r="C436" s="202"/>
      <c r="D436" s="137"/>
      <c r="E436" s="206"/>
      <c r="F436" s="37"/>
      <c r="H436" s="193"/>
    </row>
    <row r="437" ht="15.75" customHeight="1">
      <c r="A437" s="45"/>
      <c r="B437" s="59"/>
      <c r="C437" s="202"/>
      <c r="D437" s="137"/>
      <c r="E437" s="206"/>
      <c r="F437" s="37"/>
      <c r="H437" s="193"/>
    </row>
    <row r="438" ht="15.75" customHeight="1">
      <c r="A438" s="45"/>
      <c r="B438" s="59"/>
      <c r="C438" s="202"/>
      <c r="D438" s="137"/>
      <c r="E438" s="206"/>
      <c r="F438" s="37"/>
      <c r="H438" s="193"/>
    </row>
    <row r="439" ht="15.75" customHeight="1">
      <c r="A439" s="45"/>
      <c r="B439" s="59"/>
      <c r="C439" s="202"/>
      <c r="D439" s="137"/>
      <c r="E439" s="206"/>
      <c r="F439" s="37"/>
      <c r="H439" s="193"/>
    </row>
    <row r="440" ht="15.75" customHeight="1">
      <c r="A440" s="45"/>
      <c r="B440" s="59"/>
      <c r="C440" s="202"/>
      <c r="D440" s="137"/>
      <c r="E440" s="206"/>
      <c r="F440" s="37"/>
      <c r="H440" s="193"/>
    </row>
    <row r="441" ht="15.75" customHeight="1">
      <c r="A441" s="45"/>
      <c r="B441" s="59"/>
      <c r="C441" s="202"/>
      <c r="D441" s="137"/>
      <c r="E441" s="206"/>
      <c r="F441" s="37"/>
      <c r="H441" s="193"/>
    </row>
    <row r="442" ht="15.75" customHeight="1">
      <c r="A442" s="45"/>
      <c r="B442" s="59"/>
      <c r="C442" s="202"/>
      <c r="D442" s="137"/>
      <c r="E442" s="206"/>
      <c r="F442" s="37"/>
      <c r="H442" s="193"/>
    </row>
    <row r="443" ht="15.75" customHeight="1">
      <c r="A443" s="45"/>
      <c r="B443" s="59"/>
      <c r="C443" s="202"/>
      <c r="D443" s="137"/>
      <c r="E443" s="206"/>
      <c r="F443" s="37"/>
      <c r="H443" s="193"/>
    </row>
    <row r="444" ht="15.75" customHeight="1">
      <c r="A444" s="45"/>
      <c r="B444" s="59"/>
      <c r="C444" s="202"/>
      <c r="D444" s="137"/>
      <c r="E444" s="206"/>
      <c r="F444" s="37"/>
      <c r="H444" s="193"/>
    </row>
    <row r="445" ht="15.75" customHeight="1">
      <c r="A445" s="45"/>
      <c r="B445" s="59"/>
      <c r="C445" s="202"/>
      <c r="D445" s="137"/>
      <c r="E445" s="206"/>
      <c r="F445" s="37"/>
      <c r="H445" s="193"/>
    </row>
    <row r="446" ht="15.75" customHeight="1">
      <c r="A446" s="45"/>
      <c r="B446" s="59"/>
      <c r="C446" s="202"/>
      <c r="D446" s="137"/>
      <c r="E446" s="206"/>
      <c r="F446" s="37"/>
      <c r="H446" s="193"/>
    </row>
    <row r="447" ht="15.75" customHeight="1">
      <c r="A447" s="45"/>
      <c r="B447" s="59"/>
      <c r="C447" s="202"/>
      <c r="D447" s="137"/>
      <c r="E447" s="206"/>
      <c r="F447" s="37"/>
      <c r="H447" s="193"/>
    </row>
    <row r="448" ht="15.75" customHeight="1">
      <c r="A448" s="45"/>
      <c r="B448" s="59"/>
      <c r="C448" s="202"/>
      <c r="D448" s="137"/>
      <c r="E448" s="206"/>
      <c r="F448" s="37"/>
      <c r="H448" s="193"/>
    </row>
    <row r="449" ht="15.75" customHeight="1">
      <c r="A449" s="45"/>
      <c r="B449" s="59"/>
      <c r="C449" s="202"/>
      <c r="D449" s="137"/>
      <c r="E449" s="206"/>
      <c r="F449" s="37"/>
      <c r="H449" s="193"/>
    </row>
    <row r="450" ht="15.75" customHeight="1">
      <c r="A450" s="45"/>
      <c r="B450" s="59"/>
      <c r="C450" s="202"/>
      <c r="D450" s="137"/>
      <c r="E450" s="206"/>
      <c r="F450" s="37"/>
      <c r="H450" s="193"/>
    </row>
    <row r="451" ht="15.75" customHeight="1">
      <c r="A451" s="45"/>
      <c r="B451" s="59"/>
      <c r="C451" s="202"/>
      <c r="D451" s="137"/>
      <c r="E451" s="206"/>
      <c r="F451" s="37"/>
      <c r="H451" s="193"/>
    </row>
    <row r="452" ht="15.75" customHeight="1">
      <c r="B452" s="46"/>
      <c r="C452" s="188"/>
      <c r="D452" s="46"/>
    </row>
    <row r="453" ht="15.75" customHeight="1">
      <c r="B453" s="46"/>
      <c r="C453" s="188"/>
      <c r="D453" s="46"/>
    </row>
    <row r="454" ht="15.75" customHeight="1">
      <c r="B454" s="46"/>
      <c r="C454" s="188"/>
      <c r="D454" s="46"/>
    </row>
    <row r="455" ht="15.75" customHeight="1">
      <c r="B455" s="46"/>
      <c r="C455" s="188"/>
      <c r="D455" s="46"/>
    </row>
    <row r="456" ht="15.75" customHeight="1">
      <c r="B456" s="46"/>
      <c r="C456" s="188"/>
      <c r="D456" s="46"/>
    </row>
    <row r="457" ht="15.75" customHeight="1">
      <c r="B457" s="46"/>
      <c r="C457" s="188"/>
      <c r="D457" s="46"/>
    </row>
    <row r="458" ht="15.75" customHeight="1">
      <c r="B458" s="46"/>
      <c r="C458" s="188"/>
      <c r="D458" s="46"/>
    </row>
    <row r="459" ht="15.75" customHeight="1">
      <c r="B459" s="46"/>
      <c r="C459" s="188"/>
      <c r="D459" s="46"/>
    </row>
    <row r="460" ht="15.75" customHeight="1">
      <c r="B460" s="46"/>
      <c r="C460" s="188"/>
      <c r="D460" s="46"/>
    </row>
    <row r="461" ht="15.75" customHeight="1">
      <c r="B461" s="46"/>
      <c r="C461" s="188"/>
      <c r="D461" s="46"/>
    </row>
    <row r="462" ht="15.75" customHeight="1">
      <c r="B462" s="46"/>
      <c r="C462" s="188"/>
      <c r="D462" s="46"/>
    </row>
    <row r="463" ht="15.75" customHeight="1">
      <c r="B463" s="46"/>
      <c r="C463" s="188"/>
      <c r="D463" s="46"/>
    </row>
    <row r="464" ht="15.75" customHeight="1">
      <c r="B464" s="46"/>
      <c r="C464" s="188"/>
      <c r="D464" s="46"/>
    </row>
    <row r="465" ht="15.75" customHeight="1">
      <c r="B465" s="46"/>
      <c r="C465" s="188"/>
      <c r="D465" s="46"/>
    </row>
    <row r="466" ht="15.75" customHeight="1">
      <c r="B466" s="46"/>
      <c r="C466" s="188"/>
      <c r="D466" s="46"/>
    </row>
    <row r="467" ht="15.75" customHeight="1">
      <c r="B467" s="46"/>
      <c r="C467" s="188"/>
      <c r="D467" s="46"/>
    </row>
    <row r="468" ht="15.75" customHeight="1">
      <c r="B468" s="46"/>
      <c r="C468" s="188"/>
      <c r="D468" s="46"/>
    </row>
    <row r="469" ht="15.75" customHeight="1">
      <c r="B469" s="46"/>
      <c r="C469" s="188"/>
      <c r="D469" s="46"/>
    </row>
    <row r="470" ht="15.75" customHeight="1">
      <c r="B470" s="46"/>
      <c r="C470" s="188"/>
      <c r="D470" s="46"/>
    </row>
    <row r="471" ht="15.75" customHeight="1">
      <c r="B471" s="46"/>
      <c r="C471" s="188"/>
      <c r="D471" s="46"/>
    </row>
    <row r="472" ht="15.75" customHeight="1">
      <c r="B472" s="46"/>
      <c r="C472" s="188"/>
      <c r="D472" s="46"/>
    </row>
    <row r="473" ht="15.75" customHeight="1">
      <c r="B473" s="46"/>
      <c r="C473" s="188"/>
      <c r="D473" s="46"/>
    </row>
    <row r="474" ht="15.75" customHeight="1">
      <c r="B474" s="46"/>
      <c r="C474" s="188"/>
      <c r="D474" s="46"/>
    </row>
    <row r="475" ht="15.75" customHeight="1">
      <c r="B475" s="46"/>
      <c r="C475" s="188"/>
      <c r="D475" s="46"/>
    </row>
    <row r="476" ht="15.75" customHeight="1">
      <c r="B476" s="46"/>
      <c r="C476" s="188"/>
      <c r="D476" s="46"/>
    </row>
    <row r="477" ht="15.75" customHeight="1">
      <c r="B477" s="46"/>
      <c r="C477" s="188"/>
      <c r="D477" s="46"/>
    </row>
    <row r="478" ht="15.75" customHeight="1">
      <c r="B478" s="46"/>
      <c r="C478" s="188"/>
      <c r="D478" s="46"/>
    </row>
    <row r="479" ht="15.75" customHeight="1">
      <c r="B479" s="46"/>
      <c r="C479" s="188"/>
      <c r="D479" s="46"/>
    </row>
    <row r="480" ht="15.75" customHeight="1">
      <c r="B480" s="46"/>
      <c r="C480" s="188"/>
      <c r="D480" s="46"/>
    </row>
    <row r="481" ht="15.75" customHeight="1">
      <c r="B481" s="46"/>
      <c r="C481" s="188"/>
      <c r="D481" s="46"/>
    </row>
    <row r="482" ht="15.75" customHeight="1">
      <c r="B482" s="46"/>
      <c r="C482" s="188"/>
      <c r="D482" s="46"/>
    </row>
    <row r="483" ht="15.75" customHeight="1">
      <c r="B483" s="46"/>
      <c r="C483" s="188"/>
      <c r="D483" s="46"/>
    </row>
    <row r="484" ht="15.75" customHeight="1">
      <c r="B484" s="46"/>
      <c r="C484" s="188"/>
      <c r="D484" s="46"/>
    </row>
    <row r="485" ht="15.75" customHeight="1">
      <c r="B485" s="46"/>
      <c r="C485" s="188"/>
      <c r="D485" s="46"/>
    </row>
    <row r="486" ht="15.75" customHeight="1">
      <c r="B486" s="46"/>
      <c r="C486" s="188"/>
      <c r="D486" s="46"/>
    </row>
    <row r="487" ht="15.75" customHeight="1">
      <c r="B487" s="46"/>
      <c r="C487" s="188"/>
      <c r="D487" s="46"/>
    </row>
    <row r="488" ht="15.75" customHeight="1">
      <c r="B488" s="46"/>
      <c r="C488" s="188"/>
      <c r="D488" s="46"/>
    </row>
    <row r="489" ht="15.75" customHeight="1">
      <c r="B489" s="46"/>
      <c r="C489" s="188"/>
      <c r="D489" s="46"/>
    </row>
    <row r="490" ht="15.75" customHeight="1">
      <c r="B490" s="46"/>
      <c r="C490" s="188"/>
      <c r="D490" s="46"/>
    </row>
    <row r="491" ht="15.75" customHeight="1">
      <c r="B491" s="46"/>
      <c r="C491" s="188"/>
      <c r="D491" s="46"/>
    </row>
    <row r="492" ht="15.75" customHeight="1">
      <c r="B492" s="46"/>
      <c r="C492" s="188"/>
      <c r="D492" s="46"/>
    </row>
    <row r="493" ht="15.75" customHeight="1">
      <c r="B493" s="46"/>
      <c r="C493" s="188"/>
      <c r="D493" s="46"/>
    </row>
    <row r="494" ht="15.75" customHeight="1">
      <c r="B494" s="46"/>
      <c r="C494" s="188"/>
      <c r="D494" s="46"/>
    </row>
    <row r="495" ht="15.75" customHeight="1">
      <c r="B495" s="46"/>
      <c r="C495" s="188"/>
      <c r="D495" s="46"/>
    </row>
    <row r="496" ht="15.75" customHeight="1">
      <c r="B496" s="46"/>
      <c r="C496" s="188"/>
      <c r="D496" s="46"/>
    </row>
    <row r="497" ht="15.75" customHeight="1">
      <c r="B497" s="46"/>
      <c r="C497" s="188"/>
      <c r="D497" s="46"/>
    </row>
    <row r="498" ht="15.75" customHeight="1">
      <c r="B498" s="46"/>
      <c r="C498" s="188"/>
      <c r="D498" s="46"/>
    </row>
    <row r="499" ht="15.75" customHeight="1">
      <c r="B499" s="46"/>
      <c r="C499" s="188"/>
      <c r="D499" s="46"/>
    </row>
    <row r="500" ht="15.75" customHeight="1">
      <c r="B500" s="46"/>
      <c r="C500" s="188"/>
      <c r="D500" s="46"/>
    </row>
    <row r="501" ht="15.75" customHeight="1">
      <c r="B501" s="46"/>
      <c r="C501" s="188"/>
      <c r="D501" s="46"/>
    </row>
    <row r="502" ht="15.75" customHeight="1">
      <c r="B502" s="46"/>
      <c r="C502" s="188"/>
      <c r="D502" s="46"/>
    </row>
    <row r="503" ht="15.75" customHeight="1">
      <c r="B503" s="46"/>
      <c r="C503" s="188"/>
      <c r="D503" s="46"/>
    </row>
    <row r="504" ht="15.75" customHeight="1">
      <c r="B504" s="46"/>
      <c r="C504" s="188"/>
      <c r="D504" s="46"/>
    </row>
    <row r="505" ht="15.75" customHeight="1">
      <c r="B505" s="46"/>
      <c r="C505" s="188"/>
      <c r="D505" s="46"/>
    </row>
    <row r="506" ht="15.75" customHeight="1">
      <c r="B506" s="46"/>
      <c r="C506" s="188"/>
      <c r="D506" s="46"/>
    </row>
    <row r="507" ht="15.75" customHeight="1">
      <c r="B507" s="46"/>
      <c r="C507" s="188"/>
      <c r="D507" s="46"/>
    </row>
    <row r="508" ht="15.75" customHeight="1">
      <c r="B508" s="46"/>
      <c r="C508" s="188"/>
      <c r="D508" s="46"/>
    </row>
    <row r="509" ht="15.75" customHeight="1">
      <c r="B509" s="46"/>
      <c r="C509" s="188"/>
      <c r="D509" s="46"/>
    </row>
    <row r="510" ht="15.75" customHeight="1">
      <c r="B510" s="46"/>
      <c r="C510" s="188"/>
      <c r="D510" s="46"/>
    </row>
    <row r="511" ht="15.75" customHeight="1">
      <c r="B511" s="46"/>
      <c r="C511" s="188"/>
      <c r="D511" s="46"/>
    </row>
    <row r="512" ht="15.75" customHeight="1">
      <c r="B512" s="46"/>
      <c r="C512" s="188"/>
      <c r="D512" s="46"/>
    </row>
    <row r="513" ht="15.75" customHeight="1">
      <c r="B513" s="46"/>
      <c r="C513" s="188"/>
      <c r="D513" s="46"/>
    </row>
    <row r="514" ht="15.75" customHeight="1">
      <c r="B514" s="46"/>
      <c r="C514" s="188"/>
      <c r="D514" s="46"/>
    </row>
    <row r="515" ht="15.75" customHeight="1">
      <c r="B515" s="46"/>
      <c r="C515" s="188"/>
      <c r="D515" s="46"/>
    </row>
    <row r="516" ht="15.75" customHeight="1">
      <c r="B516" s="46"/>
      <c r="C516" s="188"/>
      <c r="D516" s="46"/>
    </row>
    <row r="517" ht="15.75" customHeight="1">
      <c r="B517" s="46"/>
      <c r="C517" s="188"/>
      <c r="D517" s="46"/>
    </row>
    <row r="518" ht="15.75" customHeight="1">
      <c r="B518" s="46"/>
      <c r="C518" s="188"/>
      <c r="D518" s="46"/>
    </row>
    <row r="519" ht="15.75" customHeight="1">
      <c r="B519" s="46"/>
      <c r="C519" s="188"/>
      <c r="D519" s="46"/>
    </row>
    <row r="520" ht="15.75" customHeight="1">
      <c r="B520" s="46"/>
      <c r="C520" s="188"/>
      <c r="D520" s="46"/>
    </row>
    <row r="521" ht="15.75" customHeight="1">
      <c r="B521" s="46"/>
      <c r="C521" s="188"/>
      <c r="D521" s="46"/>
    </row>
    <row r="522" ht="15.75" customHeight="1">
      <c r="B522" s="46"/>
      <c r="C522" s="188"/>
      <c r="D522" s="46"/>
    </row>
    <row r="523" ht="15.75" customHeight="1">
      <c r="B523" s="46"/>
      <c r="C523" s="188"/>
      <c r="D523" s="46"/>
    </row>
    <row r="524" ht="15.75" customHeight="1">
      <c r="B524" s="46"/>
      <c r="C524" s="188"/>
      <c r="D524" s="46"/>
    </row>
    <row r="525" ht="15.75" customHeight="1">
      <c r="B525" s="46"/>
      <c r="C525" s="188"/>
      <c r="D525" s="46"/>
    </row>
    <row r="526" ht="15.75" customHeight="1">
      <c r="B526" s="46"/>
      <c r="C526" s="188"/>
      <c r="D526" s="46"/>
    </row>
    <row r="527" ht="15.75" customHeight="1">
      <c r="B527" s="46"/>
      <c r="C527" s="188"/>
      <c r="D527" s="46"/>
    </row>
    <row r="528" ht="15.75" customHeight="1">
      <c r="B528" s="46"/>
      <c r="C528" s="188"/>
      <c r="D528" s="46"/>
    </row>
    <row r="529" ht="15.75" customHeight="1">
      <c r="B529" s="46"/>
      <c r="C529" s="188"/>
      <c r="D529" s="46"/>
    </row>
    <row r="530" ht="15.75" customHeight="1">
      <c r="B530" s="46"/>
      <c r="C530" s="188"/>
      <c r="D530" s="46"/>
    </row>
    <row r="531" ht="15.75" customHeight="1">
      <c r="B531" s="46"/>
      <c r="C531" s="188"/>
      <c r="D531" s="46"/>
    </row>
    <row r="532" ht="15.75" customHeight="1">
      <c r="B532" s="46"/>
      <c r="C532" s="188"/>
      <c r="D532" s="46"/>
    </row>
    <row r="533" ht="15.75" customHeight="1">
      <c r="B533" s="46"/>
      <c r="C533" s="188"/>
      <c r="D533" s="46"/>
    </row>
    <row r="534" ht="15.75" customHeight="1">
      <c r="B534" s="46"/>
      <c r="C534" s="188"/>
      <c r="D534" s="46"/>
    </row>
    <row r="535" ht="15.75" customHeight="1">
      <c r="B535" s="46"/>
      <c r="C535" s="188"/>
      <c r="D535" s="46"/>
    </row>
    <row r="536" ht="15.75" customHeight="1">
      <c r="B536" s="46"/>
      <c r="C536" s="188"/>
      <c r="D536" s="46"/>
    </row>
    <row r="537" ht="15.75" customHeight="1">
      <c r="B537" s="46"/>
      <c r="C537" s="188"/>
      <c r="D537" s="46"/>
    </row>
    <row r="538" ht="15.75" customHeight="1">
      <c r="B538" s="46"/>
      <c r="C538" s="188"/>
      <c r="D538" s="46"/>
    </row>
    <row r="539" ht="15.75" customHeight="1">
      <c r="B539" s="46"/>
      <c r="C539" s="188"/>
      <c r="D539" s="46"/>
    </row>
    <row r="540" ht="15.75" customHeight="1">
      <c r="B540" s="46"/>
      <c r="C540" s="188"/>
      <c r="D540" s="46"/>
    </row>
    <row r="541" ht="15.75" customHeight="1">
      <c r="B541" s="46"/>
      <c r="C541" s="188"/>
      <c r="D541" s="46"/>
    </row>
    <row r="542" ht="15.75" customHeight="1">
      <c r="B542" s="46"/>
      <c r="C542" s="188"/>
      <c r="D542" s="46"/>
    </row>
    <row r="543" ht="15.75" customHeight="1">
      <c r="B543" s="46"/>
      <c r="C543" s="188"/>
      <c r="D543" s="46"/>
    </row>
    <row r="544" ht="15.75" customHeight="1">
      <c r="B544" s="46"/>
      <c r="C544" s="188"/>
      <c r="D544" s="46"/>
    </row>
    <row r="545" ht="15.75" customHeight="1">
      <c r="B545" s="46"/>
      <c r="C545" s="188"/>
      <c r="D545" s="46"/>
    </row>
    <row r="546" ht="15.75" customHeight="1">
      <c r="B546" s="46"/>
      <c r="C546" s="188"/>
      <c r="D546" s="46"/>
    </row>
    <row r="547" ht="15.75" customHeight="1">
      <c r="B547" s="46"/>
      <c r="C547" s="188"/>
      <c r="D547" s="46"/>
    </row>
    <row r="548" ht="15.75" customHeight="1">
      <c r="B548" s="46"/>
      <c r="C548" s="188"/>
      <c r="D548" s="46"/>
    </row>
    <row r="549" ht="15.75" customHeight="1">
      <c r="B549" s="46"/>
      <c r="C549" s="188"/>
      <c r="D549" s="46"/>
    </row>
    <row r="550" ht="15.75" customHeight="1">
      <c r="B550" s="46"/>
      <c r="C550" s="188"/>
      <c r="D550" s="46"/>
    </row>
    <row r="551" ht="15.75" customHeight="1">
      <c r="B551" s="46"/>
      <c r="C551" s="188"/>
      <c r="D551" s="46"/>
    </row>
    <row r="552" ht="15.75" customHeight="1">
      <c r="B552" s="46"/>
      <c r="C552" s="188"/>
      <c r="D552" s="46"/>
    </row>
    <row r="553" ht="15.75" customHeight="1">
      <c r="B553" s="46"/>
      <c r="C553" s="188"/>
      <c r="D553" s="46"/>
    </row>
    <row r="554" ht="15.75" customHeight="1">
      <c r="B554" s="46"/>
      <c r="C554" s="188"/>
      <c r="D554" s="46"/>
    </row>
    <row r="555" ht="15.75" customHeight="1">
      <c r="B555" s="46"/>
      <c r="C555" s="188"/>
      <c r="D555" s="46"/>
    </row>
    <row r="556" ht="15.75" customHeight="1">
      <c r="B556" s="46"/>
      <c r="C556" s="188"/>
      <c r="D556" s="46"/>
    </row>
    <row r="557" ht="15.75" customHeight="1">
      <c r="B557" s="46"/>
      <c r="C557" s="188"/>
      <c r="D557" s="46"/>
    </row>
    <row r="558" ht="15.75" customHeight="1">
      <c r="B558" s="46"/>
      <c r="C558" s="188"/>
      <c r="D558" s="46"/>
    </row>
    <row r="559" ht="15.75" customHeight="1">
      <c r="B559" s="46"/>
      <c r="C559" s="188"/>
      <c r="D559" s="46"/>
    </row>
    <row r="560" ht="15.75" customHeight="1">
      <c r="B560" s="46"/>
      <c r="C560" s="188"/>
      <c r="D560" s="46"/>
    </row>
    <row r="561" ht="15.75" customHeight="1">
      <c r="B561" s="46"/>
      <c r="C561" s="188"/>
      <c r="D561" s="46"/>
    </row>
    <row r="562" ht="15.75" customHeight="1">
      <c r="B562" s="46"/>
      <c r="C562" s="188"/>
      <c r="D562" s="46"/>
    </row>
    <row r="563" ht="15.75" customHeight="1">
      <c r="B563" s="46"/>
      <c r="C563" s="188"/>
      <c r="D563" s="46"/>
    </row>
    <row r="564" ht="15.75" customHeight="1">
      <c r="B564" s="46"/>
      <c r="C564" s="188"/>
      <c r="D564" s="46"/>
    </row>
    <row r="565" ht="15.75" customHeight="1">
      <c r="B565" s="46"/>
      <c r="C565" s="188"/>
      <c r="D565" s="46"/>
    </row>
    <row r="566" ht="15.75" customHeight="1">
      <c r="B566" s="46"/>
      <c r="C566" s="188"/>
      <c r="D566" s="46"/>
    </row>
    <row r="567" ht="15.75" customHeight="1">
      <c r="B567" s="46"/>
      <c r="C567" s="188"/>
      <c r="D567" s="46"/>
    </row>
    <row r="568" ht="15.75" customHeight="1">
      <c r="B568" s="46"/>
      <c r="C568" s="188"/>
      <c r="D568" s="46"/>
    </row>
    <row r="569" ht="15.75" customHeight="1">
      <c r="B569" s="46"/>
      <c r="C569" s="188"/>
      <c r="D569" s="46"/>
    </row>
    <row r="570" ht="15.75" customHeight="1">
      <c r="B570" s="46"/>
      <c r="C570" s="188"/>
      <c r="D570" s="46"/>
    </row>
    <row r="571" ht="15.75" customHeight="1">
      <c r="B571" s="46"/>
      <c r="C571" s="188"/>
      <c r="D571" s="46"/>
    </row>
    <row r="572" ht="15.75" customHeight="1">
      <c r="B572" s="46"/>
      <c r="C572" s="188"/>
      <c r="D572" s="46"/>
    </row>
    <row r="573" ht="15.75" customHeight="1">
      <c r="B573" s="46"/>
      <c r="C573" s="188"/>
      <c r="D573" s="46"/>
    </row>
    <row r="574" ht="15.75" customHeight="1">
      <c r="B574" s="46"/>
      <c r="C574" s="188"/>
      <c r="D574" s="46"/>
    </row>
    <row r="575" ht="15.75" customHeight="1">
      <c r="B575" s="46"/>
      <c r="C575" s="188"/>
      <c r="D575" s="46"/>
    </row>
    <row r="576" ht="15.75" customHeight="1">
      <c r="B576" s="46"/>
      <c r="C576" s="188"/>
      <c r="D576" s="46"/>
    </row>
    <row r="577" ht="15.75" customHeight="1">
      <c r="B577" s="46"/>
      <c r="C577" s="188"/>
      <c r="D577" s="46"/>
    </row>
    <row r="578" ht="15.75" customHeight="1">
      <c r="B578" s="46"/>
      <c r="C578" s="188"/>
      <c r="D578" s="46"/>
    </row>
    <row r="579" ht="15.75" customHeight="1">
      <c r="B579" s="46"/>
      <c r="C579" s="188"/>
      <c r="D579" s="46"/>
    </row>
    <row r="580" ht="15.75" customHeight="1">
      <c r="B580" s="46"/>
      <c r="C580" s="188"/>
      <c r="D580" s="46"/>
    </row>
    <row r="581" ht="15.75" customHeight="1">
      <c r="B581" s="46"/>
      <c r="C581" s="188"/>
      <c r="D581" s="46"/>
    </row>
    <row r="582" ht="15.75" customHeight="1">
      <c r="B582" s="46"/>
      <c r="C582" s="188"/>
      <c r="D582" s="46"/>
    </row>
    <row r="583" ht="15.75" customHeight="1">
      <c r="B583" s="46"/>
      <c r="C583" s="188"/>
      <c r="D583" s="46"/>
    </row>
    <row r="584" ht="15.75" customHeight="1">
      <c r="B584" s="46"/>
      <c r="C584" s="188"/>
      <c r="D584" s="46"/>
    </row>
    <row r="585" ht="15.75" customHeight="1">
      <c r="B585" s="46"/>
      <c r="C585" s="188"/>
      <c r="D585" s="46"/>
    </row>
    <row r="586" ht="15.75" customHeight="1">
      <c r="B586" s="46"/>
      <c r="C586" s="188"/>
      <c r="D586" s="46"/>
    </row>
    <row r="587" ht="15.75" customHeight="1">
      <c r="B587" s="46"/>
      <c r="C587" s="188"/>
      <c r="D587" s="46"/>
    </row>
    <row r="588" ht="15.75" customHeight="1">
      <c r="B588" s="46"/>
      <c r="C588" s="188"/>
      <c r="D588" s="46"/>
    </row>
    <row r="589" ht="15.75" customHeight="1">
      <c r="B589" s="46"/>
      <c r="C589" s="188"/>
      <c r="D589" s="46"/>
    </row>
    <row r="590" ht="15.75" customHeight="1">
      <c r="B590" s="46"/>
      <c r="C590" s="188"/>
      <c r="D590" s="46"/>
    </row>
    <row r="591" ht="15.75" customHeight="1">
      <c r="B591" s="46"/>
      <c r="C591" s="188"/>
      <c r="D591" s="46"/>
    </row>
    <row r="592" ht="15.75" customHeight="1">
      <c r="B592" s="46"/>
      <c r="C592" s="188"/>
      <c r="D592" s="46"/>
    </row>
    <row r="593" ht="15.75" customHeight="1">
      <c r="B593" s="46"/>
      <c r="C593" s="188"/>
      <c r="D593" s="46"/>
    </row>
    <row r="594" ht="15.75" customHeight="1">
      <c r="B594" s="46"/>
      <c r="C594" s="188"/>
      <c r="D594" s="46"/>
    </row>
    <row r="595" ht="15.75" customHeight="1">
      <c r="B595" s="46"/>
      <c r="C595" s="188"/>
      <c r="D595" s="46"/>
    </row>
    <row r="596" ht="15.75" customHeight="1">
      <c r="B596" s="46"/>
      <c r="C596" s="188"/>
      <c r="D596" s="46"/>
    </row>
    <row r="597" ht="15.75" customHeight="1">
      <c r="B597" s="46"/>
      <c r="C597" s="188"/>
      <c r="D597" s="46"/>
    </row>
    <row r="598" ht="15.75" customHeight="1">
      <c r="B598" s="46"/>
      <c r="C598" s="188"/>
      <c r="D598" s="46"/>
    </row>
    <row r="599" ht="15.75" customHeight="1">
      <c r="B599" s="46"/>
      <c r="C599" s="188"/>
      <c r="D599" s="46"/>
    </row>
    <row r="600" ht="15.75" customHeight="1">
      <c r="B600" s="46"/>
      <c r="C600" s="188"/>
      <c r="D600" s="46"/>
    </row>
    <row r="601" ht="15.75" customHeight="1">
      <c r="B601" s="46"/>
      <c r="C601" s="188"/>
      <c r="D601" s="46"/>
    </row>
    <row r="602" ht="15.75" customHeight="1">
      <c r="B602" s="46"/>
      <c r="C602" s="188"/>
      <c r="D602" s="46"/>
    </row>
    <row r="603" ht="15.75" customHeight="1">
      <c r="B603" s="46"/>
      <c r="C603" s="188"/>
      <c r="D603" s="46"/>
    </row>
    <row r="604" ht="15.75" customHeight="1">
      <c r="B604" s="46"/>
      <c r="C604" s="188"/>
      <c r="D604" s="46"/>
    </row>
    <row r="605" ht="15.75" customHeight="1">
      <c r="B605" s="46"/>
      <c r="C605" s="188"/>
      <c r="D605" s="46"/>
    </row>
    <row r="606" ht="15.75" customHeight="1">
      <c r="B606" s="46"/>
      <c r="C606" s="188"/>
      <c r="D606" s="46"/>
    </row>
    <row r="607" ht="15.75" customHeight="1">
      <c r="B607" s="46"/>
      <c r="C607" s="188"/>
      <c r="D607" s="46"/>
    </row>
    <row r="608" ht="15.75" customHeight="1">
      <c r="B608" s="46"/>
      <c r="C608" s="188"/>
      <c r="D608" s="46"/>
    </row>
    <row r="609" ht="15.75" customHeight="1">
      <c r="B609" s="46"/>
      <c r="C609" s="188"/>
      <c r="D609" s="46"/>
    </row>
    <row r="610" ht="15.75" customHeight="1">
      <c r="B610" s="46"/>
      <c r="C610" s="188"/>
      <c r="D610" s="46"/>
    </row>
    <row r="611" ht="15.75" customHeight="1">
      <c r="B611" s="46"/>
      <c r="C611" s="188"/>
      <c r="D611" s="46"/>
    </row>
    <row r="612" ht="15.75" customHeight="1">
      <c r="B612" s="46"/>
      <c r="C612" s="188"/>
      <c r="D612" s="46"/>
    </row>
    <row r="613" ht="15.75" customHeight="1">
      <c r="B613" s="46"/>
      <c r="C613" s="188"/>
      <c r="D613" s="46"/>
    </row>
    <row r="614" ht="15.75" customHeight="1">
      <c r="B614" s="46"/>
      <c r="C614" s="188"/>
      <c r="D614" s="46"/>
    </row>
    <row r="615" ht="15.75" customHeight="1">
      <c r="B615" s="46"/>
      <c r="C615" s="188"/>
      <c r="D615" s="46"/>
    </row>
    <row r="616" ht="15.75" customHeight="1">
      <c r="B616" s="46"/>
      <c r="C616" s="188"/>
      <c r="D616" s="46"/>
    </row>
    <row r="617" ht="15.75" customHeight="1">
      <c r="B617" s="46"/>
      <c r="C617" s="188"/>
      <c r="D617" s="46"/>
    </row>
    <row r="618" ht="15.75" customHeight="1">
      <c r="B618" s="46"/>
      <c r="C618" s="188"/>
      <c r="D618" s="46"/>
    </row>
    <row r="619" ht="15.75" customHeight="1">
      <c r="B619" s="46"/>
      <c r="C619" s="188"/>
      <c r="D619" s="46"/>
    </row>
    <row r="620" ht="15.75" customHeight="1">
      <c r="B620" s="46"/>
      <c r="C620" s="188"/>
      <c r="D620" s="46"/>
    </row>
    <row r="621" ht="15.75" customHeight="1">
      <c r="B621" s="46"/>
      <c r="C621" s="188"/>
      <c r="D621" s="46"/>
    </row>
    <row r="622" ht="15.75" customHeight="1">
      <c r="B622" s="46"/>
      <c r="C622" s="188"/>
      <c r="D622" s="46"/>
    </row>
    <row r="623" ht="15.75" customHeight="1">
      <c r="B623" s="46"/>
      <c r="C623" s="188"/>
      <c r="D623" s="46"/>
    </row>
    <row r="624" ht="15.75" customHeight="1">
      <c r="B624" s="46"/>
      <c r="C624" s="188"/>
      <c r="D624" s="46"/>
    </row>
    <row r="625" ht="15.75" customHeight="1">
      <c r="B625" s="46"/>
      <c r="C625" s="188"/>
      <c r="D625" s="46"/>
    </row>
    <row r="626" ht="15.75" customHeight="1">
      <c r="B626" s="46"/>
      <c r="C626" s="188"/>
      <c r="D626" s="46"/>
    </row>
    <row r="627" ht="15.75" customHeight="1">
      <c r="B627" s="46"/>
      <c r="C627" s="188"/>
      <c r="D627" s="46"/>
    </row>
    <row r="628" ht="15.75" customHeight="1">
      <c r="B628" s="46"/>
      <c r="C628" s="188"/>
      <c r="D628" s="46"/>
    </row>
    <row r="629" ht="15.75" customHeight="1">
      <c r="B629" s="46"/>
      <c r="C629" s="188"/>
      <c r="D629" s="46"/>
    </row>
    <row r="630" ht="15.75" customHeight="1">
      <c r="B630" s="46"/>
      <c r="C630" s="188"/>
      <c r="D630" s="46"/>
    </row>
    <row r="631" ht="15.75" customHeight="1">
      <c r="B631" s="46"/>
      <c r="C631" s="188"/>
      <c r="D631" s="46"/>
    </row>
    <row r="632" ht="15.75" customHeight="1">
      <c r="B632" s="46"/>
      <c r="C632" s="188"/>
      <c r="D632" s="46"/>
    </row>
    <row r="633" ht="15.75" customHeight="1">
      <c r="B633" s="46"/>
      <c r="C633" s="188"/>
      <c r="D633" s="46"/>
    </row>
    <row r="634" ht="15.75" customHeight="1">
      <c r="B634" s="46"/>
      <c r="C634" s="188"/>
      <c r="D634" s="46"/>
    </row>
    <row r="635" ht="15.75" customHeight="1">
      <c r="B635" s="46"/>
      <c r="C635" s="188"/>
      <c r="D635" s="46"/>
    </row>
    <row r="636" ht="15.75" customHeight="1">
      <c r="B636" s="46"/>
      <c r="C636" s="188"/>
      <c r="D636" s="46"/>
    </row>
    <row r="637" ht="15.75" customHeight="1">
      <c r="B637" s="46"/>
      <c r="C637" s="188"/>
      <c r="D637" s="46"/>
    </row>
    <row r="638" ht="15.75" customHeight="1">
      <c r="B638" s="46"/>
      <c r="C638" s="188"/>
      <c r="D638" s="46"/>
    </row>
    <row r="639" ht="15.75" customHeight="1">
      <c r="B639" s="46"/>
      <c r="C639" s="188"/>
      <c r="D639" s="46"/>
    </row>
    <row r="640" ht="15.75" customHeight="1">
      <c r="B640" s="46"/>
      <c r="C640" s="188"/>
      <c r="D640" s="46"/>
    </row>
    <row r="641" ht="15.75" customHeight="1">
      <c r="B641" s="46"/>
      <c r="C641" s="188"/>
      <c r="D641" s="46"/>
    </row>
    <row r="642" ht="15.75" customHeight="1">
      <c r="B642" s="46"/>
      <c r="C642" s="188"/>
      <c r="D642" s="46"/>
    </row>
    <row r="643" ht="15.75" customHeight="1">
      <c r="B643" s="46"/>
      <c r="C643" s="188"/>
      <c r="D643" s="46"/>
    </row>
    <row r="644" ht="15.75" customHeight="1">
      <c r="B644" s="46"/>
      <c r="C644" s="188"/>
      <c r="D644" s="46"/>
    </row>
    <row r="645" ht="15.75" customHeight="1">
      <c r="B645" s="46"/>
      <c r="C645" s="188"/>
      <c r="D645" s="46"/>
    </row>
    <row r="646" ht="15.75" customHeight="1">
      <c r="B646" s="46"/>
      <c r="C646" s="188"/>
      <c r="D646" s="46"/>
    </row>
    <row r="647" ht="15.75" customHeight="1">
      <c r="B647" s="46"/>
      <c r="C647" s="188"/>
      <c r="D647" s="46"/>
    </row>
    <row r="648" ht="15.75" customHeight="1">
      <c r="B648" s="46"/>
      <c r="C648" s="188"/>
      <c r="D648" s="46"/>
    </row>
    <row r="649" ht="15.75" customHeight="1">
      <c r="B649" s="46"/>
      <c r="C649" s="188"/>
      <c r="D649" s="46"/>
    </row>
    <row r="650" ht="15.75" customHeight="1">
      <c r="B650" s="46"/>
      <c r="C650" s="188"/>
      <c r="D650" s="46"/>
    </row>
    <row r="651" ht="15.75" customHeight="1">
      <c r="B651" s="46"/>
      <c r="C651" s="188"/>
      <c r="D651" s="46"/>
    </row>
    <row r="652" ht="15.75" customHeight="1">
      <c r="B652" s="46"/>
      <c r="C652" s="188"/>
      <c r="D652" s="46"/>
    </row>
    <row r="653" ht="15.75" customHeight="1">
      <c r="B653" s="46"/>
      <c r="C653" s="188"/>
      <c r="D653" s="46"/>
    </row>
    <row r="654" ht="15.75" customHeight="1">
      <c r="B654" s="46"/>
      <c r="C654" s="188"/>
      <c r="D654" s="46"/>
    </row>
    <row r="655" ht="15.75" customHeight="1">
      <c r="B655" s="46"/>
      <c r="C655" s="188"/>
      <c r="D655" s="46"/>
    </row>
    <row r="656" ht="15.75" customHeight="1">
      <c r="B656" s="46"/>
      <c r="C656" s="188"/>
      <c r="D656" s="46"/>
    </row>
    <row r="657" ht="15.75" customHeight="1">
      <c r="B657" s="46"/>
      <c r="C657" s="188"/>
      <c r="D657" s="46"/>
    </row>
    <row r="658" ht="15.75" customHeight="1">
      <c r="B658" s="46"/>
      <c r="C658" s="188"/>
      <c r="D658" s="46"/>
    </row>
    <row r="659" ht="15.75" customHeight="1">
      <c r="B659" s="46"/>
      <c r="C659" s="188"/>
      <c r="D659" s="46"/>
    </row>
    <row r="660" ht="15.75" customHeight="1">
      <c r="B660" s="46"/>
      <c r="C660" s="188"/>
      <c r="D660" s="46"/>
    </row>
    <row r="661" ht="15.75" customHeight="1">
      <c r="B661" s="46"/>
      <c r="C661" s="188"/>
      <c r="D661" s="46"/>
    </row>
    <row r="662" ht="15.75" customHeight="1">
      <c r="B662" s="46"/>
      <c r="C662" s="188"/>
      <c r="D662" s="46"/>
    </row>
    <row r="663" ht="15.75" customHeight="1">
      <c r="B663" s="46"/>
      <c r="C663" s="188"/>
      <c r="D663" s="46"/>
    </row>
    <row r="664" ht="15.75" customHeight="1">
      <c r="B664" s="46"/>
      <c r="C664" s="188"/>
      <c r="D664" s="46"/>
    </row>
    <row r="665" ht="15.75" customHeight="1">
      <c r="B665" s="46"/>
      <c r="C665" s="188"/>
      <c r="D665" s="46"/>
    </row>
    <row r="666" ht="15.75" customHeight="1">
      <c r="B666" s="46"/>
      <c r="C666" s="188"/>
      <c r="D666" s="46"/>
    </row>
    <row r="667" ht="15.75" customHeight="1">
      <c r="B667" s="46"/>
      <c r="C667" s="188"/>
      <c r="D667" s="46"/>
    </row>
    <row r="668" ht="15.75" customHeight="1">
      <c r="B668" s="46"/>
      <c r="C668" s="188"/>
      <c r="D668" s="46"/>
    </row>
    <row r="669" ht="15.75" customHeight="1">
      <c r="B669" s="46"/>
      <c r="C669" s="188"/>
      <c r="D669" s="46"/>
    </row>
    <row r="670" ht="15.75" customHeight="1">
      <c r="B670" s="46"/>
      <c r="C670" s="188"/>
      <c r="D670" s="46"/>
    </row>
    <row r="671" ht="15.75" customHeight="1">
      <c r="B671" s="46"/>
      <c r="C671" s="188"/>
      <c r="D671" s="46"/>
    </row>
    <row r="672" ht="15.75" customHeight="1">
      <c r="B672" s="46"/>
      <c r="C672" s="188"/>
      <c r="D672" s="46"/>
    </row>
    <row r="673" ht="15.75" customHeight="1">
      <c r="B673" s="46"/>
      <c r="C673" s="188"/>
      <c r="D673" s="46"/>
    </row>
    <row r="674" ht="15.75" customHeight="1">
      <c r="B674" s="46"/>
      <c r="C674" s="188"/>
      <c r="D674" s="46"/>
    </row>
    <row r="675" ht="15.75" customHeight="1">
      <c r="B675" s="46"/>
      <c r="C675" s="188"/>
      <c r="D675" s="46"/>
    </row>
    <row r="676" ht="15.75" customHeight="1">
      <c r="B676" s="46"/>
      <c r="C676" s="188"/>
      <c r="D676" s="46"/>
    </row>
    <row r="677" ht="15.75" customHeight="1">
      <c r="B677" s="46"/>
      <c r="C677" s="188"/>
      <c r="D677" s="46"/>
    </row>
    <row r="678" ht="15.75" customHeight="1">
      <c r="B678" s="46"/>
      <c r="C678" s="188"/>
      <c r="D678" s="46"/>
    </row>
    <row r="679" ht="15.75" customHeight="1">
      <c r="B679" s="46"/>
      <c r="C679" s="188"/>
      <c r="D679" s="46"/>
    </row>
    <row r="680" ht="15.75" customHeight="1">
      <c r="B680" s="46"/>
      <c r="C680" s="188"/>
      <c r="D680" s="46"/>
    </row>
    <row r="681" ht="15.75" customHeight="1">
      <c r="B681" s="46"/>
      <c r="C681" s="188"/>
      <c r="D681" s="46"/>
    </row>
    <row r="682" ht="15.75" customHeight="1">
      <c r="B682" s="46"/>
      <c r="C682" s="188"/>
      <c r="D682" s="46"/>
    </row>
    <row r="683" ht="15.75" customHeight="1">
      <c r="B683" s="46"/>
      <c r="C683" s="188"/>
      <c r="D683" s="46"/>
    </row>
    <row r="684" ht="15.75" customHeight="1">
      <c r="B684" s="46"/>
      <c r="C684" s="188"/>
      <c r="D684" s="46"/>
    </row>
    <row r="685" ht="15.75" customHeight="1">
      <c r="B685" s="46"/>
      <c r="C685" s="188"/>
      <c r="D685" s="46"/>
    </row>
    <row r="686" ht="15.75" customHeight="1">
      <c r="B686" s="46"/>
      <c r="C686" s="188"/>
      <c r="D686" s="46"/>
    </row>
    <row r="687" ht="15.75" customHeight="1">
      <c r="B687" s="46"/>
      <c r="C687" s="188"/>
      <c r="D687" s="46"/>
    </row>
    <row r="688" ht="15.75" customHeight="1">
      <c r="B688" s="46"/>
      <c r="C688" s="188"/>
      <c r="D688" s="46"/>
    </row>
    <row r="689" ht="15.75" customHeight="1">
      <c r="B689" s="46"/>
      <c r="C689" s="188"/>
      <c r="D689" s="46"/>
    </row>
    <row r="690" ht="15.75" customHeight="1">
      <c r="B690" s="46"/>
      <c r="C690" s="188"/>
      <c r="D690" s="46"/>
    </row>
    <row r="691" ht="15.75" customHeight="1">
      <c r="B691" s="46"/>
      <c r="C691" s="188"/>
      <c r="D691" s="46"/>
    </row>
    <row r="692" ht="15.75" customHeight="1">
      <c r="B692" s="46"/>
      <c r="C692" s="188"/>
      <c r="D692" s="46"/>
    </row>
    <row r="693" ht="15.75" customHeight="1">
      <c r="B693" s="46"/>
      <c r="C693" s="188"/>
      <c r="D693" s="46"/>
    </row>
    <row r="694" ht="15.75" customHeight="1">
      <c r="B694" s="46"/>
      <c r="C694" s="188"/>
      <c r="D694" s="46"/>
    </row>
    <row r="695" ht="15.75" customHeight="1">
      <c r="B695" s="46"/>
      <c r="C695" s="188"/>
      <c r="D695" s="46"/>
    </row>
    <row r="696" ht="15.75" customHeight="1">
      <c r="B696" s="46"/>
      <c r="C696" s="188"/>
      <c r="D696" s="46"/>
    </row>
    <row r="697" ht="15.75" customHeight="1">
      <c r="B697" s="46"/>
      <c r="C697" s="188"/>
      <c r="D697" s="46"/>
    </row>
    <row r="698" ht="15.75" customHeight="1">
      <c r="B698" s="46"/>
      <c r="C698" s="188"/>
      <c r="D698" s="46"/>
    </row>
    <row r="699" ht="15.75" customHeight="1">
      <c r="B699" s="46"/>
      <c r="C699" s="188"/>
      <c r="D699" s="46"/>
    </row>
    <row r="700" ht="15.75" customHeight="1">
      <c r="B700" s="46"/>
      <c r="C700" s="188"/>
      <c r="D700" s="46"/>
    </row>
    <row r="701" ht="15.75" customHeight="1">
      <c r="B701" s="46"/>
      <c r="C701" s="188"/>
      <c r="D701" s="46"/>
    </row>
    <row r="702" ht="15.75" customHeight="1">
      <c r="B702" s="46"/>
      <c r="C702" s="188"/>
      <c r="D702" s="46"/>
    </row>
    <row r="703" ht="15.75" customHeight="1">
      <c r="B703" s="46"/>
      <c r="C703" s="188"/>
      <c r="D703" s="46"/>
    </row>
    <row r="704" ht="15.75" customHeight="1">
      <c r="B704" s="46"/>
      <c r="C704" s="188"/>
      <c r="D704" s="46"/>
    </row>
    <row r="705" ht="15.75" customHeight="1">
      <c r="B705" s="46"/>
      <c r="C705" s="188"/>
      <c r="D705" s="46"/>
    </row>
    <row r="706" ht="15.75" customHeight="1">
      <c r="B706" s="46"/>
      <c r="C706" s="188"/>
      <c r="D706" s="46"/>
    </row>
    <row r="707" ht="15.75" customHeight="1">
      <c r="B707" s="46"/>
      <c r="C707" s="188"/>
      <c r="D707" s="46"/>
    </row>
    <row r="708" ht="15.75" customHeight="1">
      <c r="B708" s="46"/>
      <c r="C708" s="188"/>
      <c r="D708" s="46"/>
    </row>
    <row r="709" ht="15.75" customHeight="1">
      <c r="B709" s="46"/>
      <c r="C709" s="188"/>
      <c r="D709" s="46"/>
    </row>
    <row r="710" ht="15.75" customHeight="1">
      <c r="B710" s="46"/>
      <c r="C710" s="188"/>
      <c r="D710" s="46"/>
    </row>
    <row r="711" ht="15.75" customHeight="1">
      <c r="B711" s="46"/>
      <c r="C711" s="188"/>
      <c r="D711" s="46"/>
    </row>
    <row r="712" ht="15.75" customHeight="1">
      <c r="B712" s="46"/>
      <c r="C712" s="188"/>
      <c r="D712" s="46"/>
    </row>
    <row r="713" ht="15.75" customHeight="1">
      <c r="B713" s="46"/>
      <c r="C713" s="188"/>
      <c r="D713" s="46"/>
    </row>
    <row r="714" ht="15.75" customHeight="1">
      <c r="B714" s="46"/>
      <c r="C714" s="188"/>
      <c r="D714" s="46"/>
    </row>
    <row r="715" ht="15.75" customHeight="1">
      <c r="B715" s="46"/>
      <c r="C715" s="188"/>
      <c r="D715" s="46"/>
    </row>
    <row r="716" ht="15.75" customHeight="1">
      <c r="B716" s="46"/>
      <c r="C716" s="188"/>
      <c r="D716" s="46"/>
    </row>
    <row r="717" ht="15.75" customHeight="1">
      <c r="B717" s="46"/>
      <c r="C717" s="188"/>
      <c r="D717" s="46"/>
    </row>
    <row r="718" ht="15.75" customHeight="1">
      <c r="B718" s="46"/>
      <c r="C718" s="188"/>
      <c r="D718" s="46"/>
    </row>
    <row r="719" ht="15.75" customHeight="1">
      <c r="B719" s="46"/>
      <c r="C719" s="188"/>
      <c r="D719" s="46"/>
    </row>
    <row r="720" ht="15.75" customHeight="1">
      <c r="B720" s="46"/>
      <c r="C720" s="188"/>
      <c r="D720" s="46"/>
    </row>
    <row r="721" ht="15.75" customHeight="1">
      <c r="B721" s="46"/>
      <c r="C721" s="188"/>
      <c r="D721" s="46"/>
    </row>
    <row r="722" ht="15.75" customHeight="1">
      <c r="B722" s="46"/>
      <c r="C722" s="188"/>
      <c r="D722" s="46"/>
    </row>
    <row r="723" ht="15.75" customHeight="1">
      <c r="B723" s="46"/>
      <c r="C723" s="188"/>
      <c r="D723" s="46"/>
    </row>
    <row r="724" ht="15.75" customHeight="1">
      <c r="B724" s="46"/>
      <c r="C724" s="188"/>
      <c r="D724" s="46"/>
    </row>
    <row r="725" ht="15.75" customHeight="1">
      <c r="B725" s="46"/>
      <c r="C725" s="188"/>
      <c r="D725" s="46"/>
    </row>
    <row r="726" ht="15.75" customHeight="1">
      <c r="B726" s="46"/>
      <c r="C726" s="188"/>
      <c r="D726" s="46"/>
    </row>
    <row r="727" ht="15.75" customHeight="1">
      <c r="B727" s="46"/>
      <c r="C727" s="188"/>
      <c r="D727" s="46"/>
    </row>
    <row r="728" ht="15.75" customHeight="1">
      <c r="B728" s="46"/>
      <c r="C728" s="188"/>
      <c r="D728" s="46"/>
    </row>
    <row r="729" ht="15.75" customHeight="1">
      <c r="B729" s="46"/>
      <c r="C729" s="188"/>
      <c r="D729" s="46"/>
    </row>
    <row r="730" ht="15.75" customHeight="1">
      <c r="B730" s="46"/>
      <c r="C730" s="188"/>
      <c r="D730" s="46"/>
    </row>
    <row r="731" ht="15.75" customHeight="1">
      <c r="B731" s="46"/>
      <c r="C731" s="188"/>
      <c r="D731" s="46"/>
    </row>
    <row r="732" ht="15.75" customHeight="1">
      <c r="B732" s="46"/>
      <c r="C732" s="188"/>
      <c r="D732" s="46"/>
    </row>
    <row r="733" ht="15.75" customHeight="1">
      <c r="B733" s="46"/>
      <c r="C733" s="188"/>
      <c r="D733" s="46"/>
    </row>
    <row r="734" ht="15.75" customHeight="1">
      <c r="B734" s="46"/>
      <c r="C734" s="188"/>
      <c r="D734" s="46"/>
    </row>
    <row r="735" ht="15.75" customHeight="1">
      <c r="B735" s="46"/>
      <c r="C735" s="188"/>
      <c r="D735" s="46"/>
    </row>
    <row r="736" ht="15.75" customHeight="1">
      <c r="B736" s="46"/>
      <c r="C736" s="188"/>
      <c r="D736" s="46"/>
    </row>
    <row r="737" ht="15.75" customHeight="1">
      <c r="B737" s="46"/>
      <c r="C737" s="188"/>
      <c r="D737" s="46"/>
    </row>
    <row r="738" ht="15.75" customHeight="1">
      <c r="B738" s="46"/>
      <c r="C738" s="188"/>
      <c r="D738" s="46"/>
    </row>
    <row r="739" ht="15.75" customHeight="1">
      <c r="B739" s="46"/>
      <c r="C739" s="188"/>
      <c r="D739" s="46"/>
    </row>
    <row r="740" ht="15.75" customHeight="1">
      <c r="B740" s="46"/>
      <c r="C740" s="188"/>
      <c r="D740" s="46"/>
    </row>
    <row r="741" ht="15.75" customHeight="1">
      <c r="B741" s="46"/>
      <c r="C741" s="188"/>
      <c r="D741" s="46"/>
    </row>
    <row r="742" ht="15.75" customHeight="1">
      <c r="B742" s="46"/>
      <c r="C742" s="188"/>
      <c r="D742" s="46"/>
    </row>
    <row r="743" ht="15.75" customHeight="1">
      <c r="B743" s="46"/>
      <c r="C743" s="188"/>
      <c r="D743" s="46"/>
    </row>
    <row r="744" ht="15.75" customHeight="1">
      <c r="B744" s="46"/>
      <c r="C744" s="188"/>
      <c r="D744" s="46"/>
    </row>
    <row r="745" ht="15.75" customHeight="1">
      <c r="B745" s="46"/>
      <c r="C745" s="188"/>
      <c r="D745" s="46"/>
    </row>
    <row r="746" ht="15.75" customHeight="1">
      <c r="B746" s="46"/>
      <c r="C746" s="188"/>
      <c r="D746" s="46"/>
    </row>
    <row r="747" ht="15.75" customHeight="1">
      <c r="B747" s="46"/>
      <c r="C747" s="188"/>
      <c r="D747" s="46"/>
    </row>
    <row r="748" ht="15.75" customHeight="1">
      <c r="B748" s="46"/>
      <c r="C748" s="188"/>
      <c r="D748" s="46"/>
    </row>
    <row r="749" ht="15.75" customHeight="1">
      <c r="B749" s="46"/>
      <c r="C749" s="188"/>
      <c r="D749" s="46"/>
    </row>
    <row r="750" ht="15.75" customHeight="1">
      <c r="B750" s="46"/>
      <c r="C750" s="188"/>
      <c r="D750" s="46"/>
    </row>
    <row r="751" ht="15.75" customHeight="1">
      <c r="B751" s="46"/>
      <c r="C751" s="188"/>
      <c r="D751" s="46"/>
    </row>
    <row r="752" ht="15.75" customHeight="1">
      <c r="B752" s="46"/>
      <c r="C752" s="188"/>
      <c r="D752" s="46"/>
    </row>
    <row r="753" ht="15.75" customHeight="1">
      <c r="B753" s="46"/>
      <c r="C753" s="188"/>
      <c r="D753" s="46"/>
    </row>
    <row r="754" ht="15.75" customHeight="1">
      <c r="B754" s="46"/>
      <c r="C754" s="188"/>
      <c r="D754" s="46"/>
    </row>
    <row r="755" ht="15.75" customHeight="1">
      <c r="B755" s="46"/>
      <c r="C755" s="188"/>
      <c r="D755" s="46"/>
    </row>
    <row r="756" ht="15.75" customHeight="1">
      <c r="B756" s="46"/>
      <c r="C756" s="188"/>
      <c r="D756" s="46"/>
    </row>
    <row r="757" ht="15.75" customHeight="1">
      <c r="B757" s="46"/>
      <c r="C757" s="188"/>
      <c r="D757" s="46"/>
    </row>
    <row r="758" ht="15.75" customHeight="1">
      <c r="B758" s="46"/>
      <c r="C758" s="188"/>
      <c r="D758" s="46"/>
    </row>
    <row r="759" ht="15.75" customHeight="1">
      <c r="B759" s="46"/>
      <c r="C759" s="188"/>
      <c r="D759" s="46"/>
    </row>
    <row r="760" ht="15.75" customHeight="1">
      <c r="B760" s="46"/>
      <c r="C760" s="188"/>
      <c r="D760" s="46"/>
    </row>
    <row r="761" ht="15.75" customHeight="1">
      <c r="B761" s="46"/>
      <c r="C761" s="188"/>
      <c r="D761" s="46"/>
    </row>
    <row r="762" ht="15.75" customHeight="1">
      <c r="B762" s="46"/>
      <c r="C762" s="188"/>
      <c r="D762" s="46"/>
    </row>
    <row r="763" ht="15.75" customHeight="1">
      <c r="B763" s="46"/>
      <c r="C763" s="188"/>
      <c r="D763" s="46"/>
    </row>
    <row r="764" ht="15.75" customHeight="1">
      <c r="B764" s="46"/>
      <c r="C764" s="188"/>
      <c r="D764" s="46"/>
    </row>
    <row r="765" ht="15.75" customHeight="1">
      <c r="B765" s="46"/>
      <c r="C765" s="188"/>
      <c r="D765" s="46"/>
    </row>
    <row r="766" ht="15.75" customHeight="1">
      <c r="B766" s="46"/>
      <c r="C766" s="188"/>
      <c r="D766" s="46"/>
    </row>
    <row r="767" ht="15.75" customHeight="1">
      <c r="B767" s="46"/>
      <c r="C767" s="188"/>
      <c r="D767" s="46"/>
    </row>
    <row r="768" ht="15.75" customHeight="1">
      <c r="B768" s="46"/>
      <c r="C768" s="188"/>
      <c r="D768" s="46"/>
    </row>
    <row r="769" ht="15.75" customHeight="1">
      <c r="B769" s="46"/>
      <c r="C769" s="188"/>
      <c r="D769" s="46"/>
    </row>
    <row r="770" ht="15.75" customHeight="1">
      <c r="B770" s="46"/>
      <c r="C770" s="188"/>
      <c r="D770" s="46"/>
    </row>
    <row r="771" ht="15.75" customHeight="1">
      <c r="B771" s="46"/>
      <c r="C771" s="188"/>
      <c r="D771" s="46"/>
    </row>
    <row r="772" ht="15.75" customHeight="1">
      <c r="B772" s="46"/>
      <c r="C772" s="188"/>
      <c r="D772" s="46"/>
    </row>
    <row r="773" ht="15.75" customHeight="1">
      <c r="B773" s="46"/>
      <c r="C773" s="188"/>
      <c r="D773" s="46"/>
    </row>
    <row r="774" ht="15.75" customHeight="1">
      <c r="B774" s="46"/>
      <c r="C774" s="188"/>
      <c r="D774" s="46"/>
    </row>
    <row r="775" ht="15.75" customHeight="1">
      <c r="B775" s="46"/>
      <c r="C775" s="188"/>
      <c r="D775" s="46"/>
    </row>
    <row r="776" ht="15.75" customHeight="1">
      <c r="B776" s="46"/>
      <c r="C776" s="188"/>
      <c r="D776" s="46"/>
    </row>
    <row r="777" ht="15.75" customHeight="1">
      <c r="B777" s="46"/>
      <c r="C777" s="188"/>
      <c r="D777" s="46"/>
    </row>
    <row r="778" ht="15.75" customHeight="1">
      <c r="B778" s="46"/>
      <c r="C778" s="188"/>
      <c r="D778" s="46"/>
    </row>
    <row r="779" ht="15.75" customHeight="1">
      <c r="B779" s="46"/>
      <c r="C779" s="188"/>
      <c r="D779" s="46"/>
    </row>
    <row r="780" ht="15.75" customHeight="1">
      <c r="B780" s="46"/>
      <c r="C780" s="188"/>
      <c r="D780" s="46"/>
    </row>
    <row r="781" ht="15.75" customHeight="1">
      <c r="B781" s="46"/>
      <c r="C781" s="188"/>
      <c r="D781" s="46"/>
    </row>
    <row r="782" ht="15.75" customHeight="1">
      <c r="B782" s="46"/>
      <c r="C782" s="188"/>
      <c r="D782" s="46"/>
    </row>
    <row r="783" ht="15.75" customHeight="1">
      <c r="B783" s="46"/>
      <c r="C783" s="188"/>
      <c r="D783" s="46"/>
    </row>
    <row r="784" ht="15.75" customHeight="1">
      <c r="B784" s="46"/>
      <c r="C784" s="188"/>
      <c r="D784" s="46"/>
    </row>
    <row r="785" ht="15.75" customHeight="1">
      <c r="B785" s="46"/>
      <c r="C785" s="188"/>
      <c r="D785" s="46"/>
    </row>
    <row r="786" ht="15.75" customHeight="1">
      <c r="B786" s="46"/>
      <c r="C786" s="188"/>
      <c r="D786" s="46"/>
    </row>
    <row r="787" ht="15.75" customHeight="1">
      <c r="B787" s="46"/>
      <c r="C787" s="188"/>
      <c r="D787" s="46"/>
    </row>
    <row r="788" ht="15.75" customHeight="1">
      <c r="B788" s="46"/>
      <c r="C788" s="188"/>
      <c r="D788" s="46"/>
    </row>
    <row r="789" ht="15.75" customHeight="1">
      <c r="B789" s="46"/>
      <c r="C789" s="188"/>
      <c r="D789" s="46"/>
    </row>
    <row r="790" ht="15.75" customHeight="1">
      <c r="B790" s="46"/>
      <c r="C790" s="188"/>
      <c r="D790" s="46"/>
    </row>
    <row r="791" ht="15.75" customHeight="1">
      <c r="B791" s="46"/>
      <c r="C791" s="188"/>
      <c r="D791" s="46"/>
    </row>
    <row r="792" ht="15.75" customHeight="1">
      <c r="B792" s="46"/>
      <c r="C792" s="188"/>
      <c r="D792" s="46"/>
    </row>
    <row r="793" ht="15.75" customHeight="1">
      <c r="B793" s="46"/>
      <c r="C793" s="188"/>
      <c r="D793" s="46"/>
    </row>
    <row r="794" ht="15.75" customHeight="1">
      <c r="B794" s="46"/>
      <c r="C794" s="188"/>
      <c r="D794" s="46"/>
    </row>
    <row r="795" ht="15.75" customHeight="1">
      <c r="B795" s="46"/>
      <c r="C795" s="188"/>
      <c r="D795" s="46"/>
    </row>
    <row r="796" ht="15.75" customHeight="1">
      <c r="B796" s="46"/>
      <c r="C796" s="188"/>
      <c r="D796" s="46"/>
    </row>
    <row r="797" ht="15.75" customHeight="1">
      <c r="B797" s="46"/>
      <c r="C797" s="188"/>
      <c r="D797" s="46"/>
    </row>
    <row r="798" ht="15.75" customHeight="1">
      <c r="B798" s="46"/>
      <c r="C798" s="188"/>
      <c r="D798" s="46"/>
    </row>
    <row r="799" ht="15.75" customHeight="1">
      <c r="B799" s="46"/>
      <c r="C799" s="188"/>
      <c r="D799" s="46"/>
    </row>
    <row r="800" ht="15.75" customHeight="1">
      <c r="B800" s="46"/>
      <c r="C800" s="188"/>
      <c r="D800" s="46"/>
    </row>
    <row r="801" ht="15.75" customHeight="1">
      <c r="B801" s="46"/>
      <c r="C801" s="188"/>
      <c r="D801" s="46"/>
    </row>
    <row r="802" ht="15.75" customHeight="1">
      <c r="B802" s="46"/>
      <c r="C802" s="188"/>
      <c r="D802" s="46"/>
    </row>
    <row r="803" ht="15.75" customHeight="1">
      <c r="B803" s="46"/>
      <c r="C803" s="188"/>
      <c r="D803" s="46"/>
    </row>
    <row r="804" ht="15.75" customHeight="1">
      <c r="B804" s="46"/>
      <c r="C804" s="188"/>
      <c r="D804" s="46"/>
    </row>
    <row r="805" ht="15.75" customHeight="1">
      <c r="B805" s="46"/>
      <c r="C805" s="188"/>
      <c r="D805" s="46"/>
    </row>
    <row r="806" ht="15.75" customHeight="1">
      <c r="B806" s="46"/>
      <c r="C806" s="188"/>
      <c r="D806" s="46"/>
    </row>
    <row r="807" ht="15.75" customHeight="1">
      <c r="B807" s="46"/>
      <c r="C807" s="188"/>
      <c r="D807" s="46"/>
    </row>
    <row r="808" ht="15.75" customHeight="1">
      <c r="B808" s="46"/>
      <c r="C808" s="188"/>
      <c r="D808" s="46"/>
    </row>
    <row r="809" ht="15.75" customHeight="1">
      <c r="B809" s="46"/>
      <c r="C809" s="188"/>
      <c r="D809" s="46"/>
    </row>
    <row r="810" ht="15.75" customHeight="1">
      <c r="B810" s="46"/>
      <c r="C810" s="188"/>
      <c r="D810" s="46"/>
    </row>
    <row r="811" ht="15.75" customHeight="1">
      <c r="B811" s="46"/>
      <c r="C811" s="188"/>
      <c r="D811" s="46"/>
    </row>
    <row r="812" ht="15.75" customHeight="1">
      <c r="B812" s="46"/>
      <c r="C812" s="188"/>
      <c r="D812" s="46"/>
    </row>
    <row r="813" ht="15.75" customHeight="1">
      <c r="B813" s="46"/>
      <c r="C813" s="188"/>
      <c r="D813" s="46"/>
    </row>
    <row r="814" ht="15.75" customHeight="1">
      <c r="B814" s="46"/>
      <c r="C814" s="188"/>
      <c r="D814" s="46"/>
    </row>
    <row r="815" ht="15.75" customHeight="1">
      <c r="B815" s="46"/>
      <c r="C815" s="188"/>
      <c r="D815" s="46"/>
    </row>
    <row r="816" ht="15.75" customHeight="1">
      <c r="B816" s="46"/>
      <c r="C816" s="188"/>
      <c r="D816" s="46"/>
    </row>
    <row r="817" ht="15.75" customHeight="1">
      <c r="B817" s="46"/>
      <c r="C817" s="188"/>
      <c r="D817" s="46"/>
    </row>
    <row r="818" ht="15.75" customHeight="1">
      <c r="B818" s="46"/>
      <c r="C818" s="188"/>
      <c r="D818" s="46"/>
    </row>
    <row r="819" ht="15.75" customHeight="1">
      <c r="B819" s="46"/>
      <c r="C819" s="188"/>
      <c r="D819" s="46"/>
    </row>
    <row r="820" ht="15.75" customHeight="1">
      <c r="B820" s="46"/>
      <c r="C820" s="188"/>
      <c r="D820" s="46"/>
    </row>
    <row r="821" ht="15.75" customHeight="1">
      <c r="B821" s="46"/>
      <c r="C821" s="188"/>
      <c r="D821" s="46"/>
    </row>
    <row r="822" ht="15.75" customHeight="1">
      <c r="B822" s="46"/>
      <c r="C822" s="188"/>
      <c r="D822" s="46"/>
    </row>
    <row r="823" ht="15.75" customHeight="1">
      <c r="B823" s="46"/>
      <c r="C823" s="188"/>
      <c r="D823" s="46"/>
    </row>
    <row r="824" ht="15.75" customHeight="1">
      <c r="B824" s="46"/>
      <c r="C824" s="188"/>
      <c r="D824" s="46"/>
    </row>
    <row r="825" ht="15.75" customHeight="1">
      <c r="B825" s="46"/>
      <c r="C825" s="188"/>
      <c r="D825" s="46"/>
    </row>
    <row r="826" ht="15.75" customHeight="1">
      <c r="B826" s="46"/>
      <c r="C826" s="188"/>
      <c r="D826" s="46"/>
    </row>
    <row r="827" ht="15.75" customHeight="1">
      <c r="B827" s="46"/>
      <c r="C827" s="188"/>
      <c r="D827" s="46"/>
    </row>
    <row r="828" ht="15.75" customHeight="1">
      <c r="B828" s="46"/>
      <c r="C828" s="188"/>
      <c r="D828" s="46"/>
    </row>
    <row r="829" ht="15.75" customHeight="1">
      <c r="B829" s="46"/>
      <c r="C829" s="188"/>
      <c r="D829" s="46"/>
    </row>
    <row r="830" ht="15.75" customHeight="1">
      <c r="B830" s="46"/>
      <c r="C830" s="188"/>
      <c r="D830" s="46"/>
    </row>
    <row r="831" ht="15.75" customHeight="1">
      <c r="B831" s="46"/>
      <c r="C831" s="188"/>
      <c r="D831" s="46"/>
    </row>
    <row r="832" ht="15.75" customHeight="1">
      <c r="B832" s="46"/>
      <c r="C832" s="188"/>
      <c r="D832" s="46"/>
    </row>
    <row r="833" ht="15.75" customHeight="1">
      <c r="B833" s="46"/>
      <c r="C833" s="188"/>
      <c r="D833" s="46"/>
    </row>
    <row r="834" ht="15.75" customHeight="1">
      <c r="B834" s="46"/>
      <c r="C834" s="188"/>
      <c r="D834" s="46"/>
    </row>
    <row r="835" ht="15.75" customHeight="1">
      <c r="B835" s="46"/>
      <c r="C835" s="188"/>
      <c r="D835" s="46"/>
    </row>
    <row r="836" ht="15.75" customHeight="1">
      <c r="B836" s="46"/>
      <c r="C836" s="188"/>
      <c r="D836" s="46"/>
    </row>
    <row r="837" ht="15.75" customHeight="1">
      <c r="B837" s="46"/>
      <c r="C837" s="188"/>
      <c r="D837" s="46"/>
    </row>
    <row r="838" ht="15.75" customHeight="1">
      <c r="B838" s="46"/>
      <c r="C838" s="188"/>
      <c r="D838" s="46"/>
    </row>
    <row r="839" ht="15.75" customHeight="1">
      <c r="B839" s="46"/>
      <c r="C839" s="188"/>
      <c r="D839" s="46"/>
    </row>
    <row r="840" ht="15.75" customHeight="1">
      <c r="B840" s="46"/>
      <c r="C840" s="188"/>
      <c r="D840" s="46"/>
    </row>
    <row r="841" ht="15.75" customHeight="1">
      <c r="B841" s="46"/>
      <c r="C841" s="188"/>
      <c r="D841" s="46"/>
    </row>
    <row r="842" ht="15.75" customHeight="1">
      <c r="B842" s="46"/>
      <c r="C842" s="188"/>
      <c r="D842" s="46"/>
    </row>
    <row r="843" ht="15.75" customHeight="1">
      <c r="B843" s="46"/>
      <c r="C843" s="188"/>
      <c r="D843" s="46"/>
    </row>
    <row r="844" ht="15.75" customHeight="1">
      <c r="B844" s="46"/>
      <c r="C844" s="188"/>
      <c r="D844" s="46"/>
    </row>
    <row r="845" ht="15.75" customHeight="1">
      <c r="B845" s="46"/>
      <c r="C845" s="188"/>
      <c r="D845" s="46"/>
    </row>
    <row r="846" ht="15.75" customHeight="1">
      <c r="B846" s="46"/>
      <c r="C846" s="188"/>
      <c r="D846" s="46"/>
    </row>
    <row r="847" ht="15.75" customHeight="1">
      <c r="B847" s="46"/>
      <c r="C847" s="188"/>
      <c r="D847" s="46"/>
    </row>
    <row r="848" ht="15.75" customHeight="1">
      <c r="B848" s="46"/>
      <c r="C848" s="188"/>
      <c r="D848" s="46"/>
    </row>
    <row r="849" ht="15.75" customHeight="1">
      <c r="B849" s="46"/>
      <c r="C849" s="188"/>
      <c r="D849" s="46"/>
    </row>
    <row r="850" ht="15.75" customHeight="1">
      <c r="B850" s="46"/>
      <c r="C850" s="188"/>
      <c r="D850" s="46"/>
    </row>
    <row r="851" ht="15.75" customHeight="1">
      <c r="B851" s="46"/>
      <c r="C851" s="188"/>
      <c r="D851" s="46"/>
    </row>
    <row r="852" ht="15.75" customHeight="1">
      <c r="B852" s="46"/>
      <c r="C852" s="188"/>
      <c r="D852" s="46"/>
    </row>
    <row r="853" ht="15.75" customHeight="1">
      <c r="B853" s="46"/>
      <c r="C853" s="188"/>
      <c r="D853" s="46"/>
    </row>
    <row r="854" ht="15.75" customHeight="1">
      <c r="B854" s="46"/>
      <c r="C854" s="188"/>
      <c r="D854" s="46"/>
    </row>
    <row r="855" ht="15.75" customHeight="1">
      <c r="B855" s="46"/>
      <c r="C855" s="188"/>
      <c r="D855" s="46"/>
    </row>
    <row r="856" ht="15.75" customHeight="1">
      <c r="B856" s="46"/>
      <c r="C856" s="188"/>
      <c r="D856" s="46"/>
    </row>
    <row r="857" ht="15.75" customHeight="1">
      <c r="B857" s="46"/>
      <c r="C857" s="188"/>
      <c r="D857" s="46"/>
    </row>
    <row r="858" ht="15.75" customHeight="1">
      <c r="B858" s="46"/>
      <c r="C858" s="188"/>
      <c r="D858" s="46"/>
    </row>
    <row r="859" ht="15.75" customHeight="1">
      <c r="B859" s="46"/>
      <c r="C859" s="188"/>
      <c r="D859" s="46"/>
    </row>
    <row r="860" ht="15.75" customHeight="1">
      <c r="B860" s="46"/>
      <c r="C860" s="188"/>
      <c r="D860" s="46"/>
    </row>
    <row r="861" ht="15.75" customHeight="1">
      <c r="B861" s="46"/>
      <c r="C861" s="188"/>
      <c r="D861" s="46"/>
    </row>
    <row r="862" ht="15.75" customHeight="1">
      <c r="B862" s="46"/>
      <c r="C862" s="188"/>
      <c r="D862" s="46"/>
    </row>
    <row r="863" ht="15.75" customHeight="1">
      <c r="B863" s="46"/>
      <c r="C863" s="188"/>
      <c r="D863" s="46"/>
    </row>
    <row r="864" ht="15.75" customHeight="1">
      <c r="B864" s="46"/>
      <c r="C864" s="188"/>
      <c r="D864" s="46"/>
    </row>
    <row r="865" ht="15.75" customHeight="1">
      <c r="B865" s="46"/>
      <c r="C865" s="188"/>
      <c r="D865" s="46"/>
    </row>
    <row r="866" ht="15.75" customHeight="1">
      <c r="B866" s="46"/>
      <c r="C866" s="188"/>
      <c r="D866" s="46"/>
    </row>
    <row r="867" ht="15.75" customHeight="1">
      <c r="B867" s="46"/>
      <c r="C867" s="188"/>
      <c r="D867" s="46"/>
    </row>
    <row r="868" ht="15.75" customHeight="1">
      <c r="B868" s="46"/>
      <c r="C868" s="188"/>
      <c r="D868" s="46"/>
    </row>
    <row r="869" ht="15.75" customHeight="1">
      <c r="B869" s="46"/>
      <c r="C869" s="188"/>
      <c r="D869" s="46"/>
    </row>
    <row r="870" ht="15.75" customHeight="1">
      <c r="B870" s="46"/>
      <c r="C870" s="188"/>
      <c r="D870" s="46"/>
    </row>
    <row r="871" ht="15.75" customHeight="1">
      <c r="B871" s="46"/>
      <c r="C871" s="188"/>
      <c r="D871" s="46"/>
    </row>
    <row r="872" ht="15.75" customHeight="1">
      <c r="B872" s="46"/>
      <c r="C872" s="188"/>
      <c r="D872" s="46"/>
    </row>
    <row r="873" ht="15.75" customHeight="1">
      <c r="B873" s="46"/>
      <c r="C873" s="188"/>
      <c r="D873" s="46"/>
    </row>
    <row r="874" ht="15.75" customHeight="1">
      <c r="B874" s="46"/>
      <c r="C874" s="188"/>
      <c r="D874" s="46"/>
    </row>
    <row r="875" ht="15.75" customHeight="1">
      <c r="B875" s="46"/>
      <c r="C875" s="188"/>
      <c r="D875" s="46"/>
    </row>
    <row r="876" ht="15.75" customHeight="1">
      <c r="B876" s="46"/>
      <c r="C876" s="188"/>
      <c r="D876" s="46"/>
    </row>
    <row r="877" ht="15.75" customHeight="1">
      <c r="B877" s="46"/>
      <c r="C877" s="188"/>
      <c r="D877" s="46"/>
    </row>
    <row r="878" ht="15.75" customHeight="1">
      <c r="B878" s="46"/>
      <c r="C878" s="188"/>
      <c r="D878" s="46"/>
    </row>
    <row r="879" ht="15.75" customHeight="1">
      <c r="B879" s="46"/>
      <c r="C879" s="188"/>
      <c r="D879" s="46"/>
    </row>
    <row r="880" ht="15.75" customHeight="1">
      <c r="B880" s="46"/>
      <c r="C880" s="188"/>
      <c r="D880" s="46"/>
    </row>
    <row r="881" ht="15.75" customHeight="1">
      <c r="B881" s="46"/>
      <c r="C881" s="188"/>
      <c r="D881" s="46"/>
    </row>
    <row r="882" ht="15.75" customHeight="1">
      <c r="B882" s="46"/>
      <c r="C882" s="188"/>
      <c r="D882" s="46"/>
    </row>
    <row r="883" ht="15.75" customHeight="1">
      <c r="B883" s="46"/>
      <c r="C883" s="188"/>
      <c r="D883" s="46"/>
    </row>
    <row r="884" ht="15.75" customHeight="1">
      <c r="B884" s="46"/>
      <c r="C884" s="188"/>
      <c r="D884" s="46"/>
    </row>
    <row r="885" ht="15.75" customHeight="1">
      <c r="B885" s="46"/>
      <c r="C885" s="188"/>
      <c r="D885" s="46"/>
    </row>
    <row r="886" ht="15.75" customHeight="1">
      <c r="B886" s="46"/>
      <c r="C886" s="188"/>
      <c r="D886" s="46"/>
    </row>
    <row r="887" ht="15.75" customHeight="1">
      <c r="B887" s="46"/>
      <c r="C887" s="188"/>
      <c r="D887" s="46"/>
    </row>
    <row r="888" ht="15.75" customHeight="1">
      <c r="B888" s="46"/>
      <c r="C888" s="188"/>
      <c r="D888" s="46"/>
    </row>
    <row r="889" ht="15.75" customHeight="1">
      <c r="B889" s="46"/>
      <c r="C889" s="188"/>
      <c r="D889" s="46"/>
    </row>
    <row r="890" ht="15.75" customHeight="1">
      <c r="B890" s="46"/>
      <c r="C890" s="188"/>
      <c r="D890" s="46"/>
    </row>
    <row r="891" ht="15.75" customHeight="1">
      <c r="B891" s="46"/>
      <c r="C891" s="188"/>
      <c r="D891" s="46"/>
    </row>
    <row r="892" ht="15.75" customHeight="1">
      <c r="B892" s="46"/>
      <c r="C892" s="188"/>
      <c r="D892" s="46"/>
    </row>
    <row r="893" ht="15.75" customHeight="1">
      <c r="B893" s="46"/>
      <c r="C893" s="188"/>
      <c r="D893" s="46"/>
    </row>
    <row r="894" ht="15.75" customHeight="1">
      <c r="B894" s="46"/>
      <c r="C894" s="188"/>
      <c r="D894" s="46"/>
    </row>
    <row r="895" ht="15.75" customHeight="1">
      <c r="B895" s="46"/>
      <c r="C895" s="188"/>
      <c r="D895" s="46"/>
    </row>
    <row r="896" ht="15.75" customHeight="1">
      <c r="B896" s="46"/>
      <c r="C896" s="188"/>
      <c r="D896" s="46"/>
    </row>
    <row r="897" ht="15.75" customHeight="1">
      <c r="B897" s="46"/>
      <c r="C897" s="188"/>
      <c r="D897" s="46"/>
    </row>
    <row r="898" ht="15.75" customHeight="1">
      <c r="B898" s="46"/>
      <c r="C898" s="188"/>
      <c r="D898" s="46"/>
    </row>
    <row r="899" ht="15.75" customHeight="1">
      <c r="B899" s="46"/>
      <c r="C899" s="188"/>
      <c r="D899" s="46"/>
    </row>
    <row r="900" ht="15.75" customHeight="1">
      <c r="B900" s="46"/>
      <c r="C900" s="188"/>
      <c r="D900" s="46"/>
    </row>
    <row r="901" ht="15.75" customHeight="1">
      <c r="B901" s="46"/>
      <c r="C901" s="188"/>
      <c r="D901" s="46"/>
    </row>
    <row r="902" ht="15.75" customHeight="1">
      <c r="B902" s="46"/>
      <c r="C902" s="188"/>
      <c r="D902" s="46"/>
    </row>
    <row r="903" ht="15.75" customHeight="1">
      <c r="B903" s="46"/>
      <c r="C903" s="188"/>
      <c r="D903" s="46"/>
    </row>
    <row r="904" ht="15.75" customHeight="1">
      <c r="B904" s="46"/>
      <c r="C904" s="188"/>
      <c r="D904" s="46"/>
    </row>
    <row r="905" ht="15.75" customHeight="1">
      <c r="B905" s="46"/>
      <c r="C905" s="188"/>
      <c r="D905" s="46"/>
    </row>
    <row r="906" ht="15.75" customHeight="1">
      <c r="B906" s="46"/>
      <c r="C906" s="188"/>
      <c r="D906" s="46"/>
    </row>
    <row r="907" ht="15.75" customHeight="1">
      <c r="B907" s="46"/>
      <c r="C907" s="188"/>
      <c r="D907" s="46"/>
    </row>
    <row r="908" ht="15.75" customHeight="1">
      <c r="B908" s="46"/>
      <c r="C908" s="188"/>
      <c r="D908" s="46"/>
    </row>
    <row r="909" ht="15.75" customHeight="1">
      <c r="B909" s="46"/>
      <c r="C909" s="188"/>
      <c r="D909" s="46"/>
    </row>
    <row r="910" ht="15.75" customHeight="1">
      <c r="B910" s="46"/>
      <c r="C910" s="188"/>
      <c r="D910" s="46"/>
    </row>
    <row r="911" ht="15.75" customHeight="1">
      <c r="B911" s="46"/>
      <c r="C911" s="188"/>
      <c r="D911" s="46"/>
    </row>
    <row r="912" ht="15.75" customHeight="1">
      <c r="B912" s="46"/>
      <c r="C912" s="188"/>
      <c r="D912" s="46"/>
    </row>
    <row r="913" ht="15.75" customHeight="1">
      <c r="B913" s="46"/>
      <c r="C913" s="188"/>
      <c r="D913" s="46"/>
    </row>
    <row r="914" ht="15.75" customHeight="1">
      <c r="B914" s="46"/>
      <c r="C914" s="188"/>
      <c r="D914" s="46"/>
    </row>
    <row r="915" ht="15.75" customHeight="1">
      <c r="B915" s="46"/>
      <c r="C915" s="188"/>
      <c r="D915" s="46"/>
    </row>
    <row r="916" ht="15.75" customHeight="1">
      <c r="B916" s="46"/>
      <c r="C916" s="188"/>
      <c r="D916" s="46"/>
    </row>
    <row r="917" ht="15.75" customHeight="1">
      <c r="B917" s="46"/>
      <c r="C917" s="188"/>
      <c r="D917" s="46"/>
    </row>
    <row r="918" ht="15.75" customHeight="1">
      <c r="B918" s="46"/>
      <c r="C918" s="188"/>
      <c r="D918" s="46"/>
    </row>
    <row r="919" ht="15.75" customHeight="1">
      <c r="B919" s="46"/>
      <c r="C919" s="188"/>
      <c r="D919" s="46"/>
    </row>
    <row r="920" ht="15.75" customHeight="1">
      <c r="B920" s="46"/>
      <c r="C920" s="188"/>
      <c r="D920" s="46"/>
    </row>
    <row r="921" ht="15.75" customHeight="1">
      <c r="B921" s="46"/>
      <c r="C921" s="188"/>
      <c r="D921" s="46"/>
    </row>
    <row r="922" ht="15.75" customHeight="1">
      <c r="B922" s="46"/>
      <c r="C922" s="188"/>
      <c r="D922" s="46"/>
    </row>
    <row r="923" ht="15.75" customHeight="1">
      <c r="B923" s="46"/>
      <c r="C923" s="188"/>
      <c r="D923" s="46"/>
    </row>
    <row r="924" ht="15.75" customHeight="1">
      <c r="B924" s="46"/>
      <c r="C924" s="188"/>
      <c r="D924" s="46"/>
    </row>
    <row r="925" ht="15.75" customHeight="1">
      <c r="B925" s="46"/>
      <c r="C925" s="188"/>
      <c r="D925" s="46"/>
    </row>
    <row r="926" ht="15.75" customHeight="1">
      <c r="B926" s="46"/>
      <c r="C926" s="188"/>
      <c r="D926" s="46"/>
    </row>
    <row r="927" ht="15.75" customHeight="1">
      <c r="B927" s="46"/>
      <c r="C927" s="188"/>
      <c r="D927" s="46"/>
    </row>
    <row r="928" ht="15.75" customHeight="1">
      <c r="B928" s="46"/>
      <c r="C928" s="188"/>
      <c r="D928" s="46"/>
    </row>
    <row r="929" ht="15.75" customHeight="1">
      <c r="B929" s="46"/>
      <c r="C929" s="188"/>
      <c r="D929" s="46"/>
    </row>
    <row r="930" ht="15.75" customHeight="1">
      <c r="B930" s="46"/>
      <c r="C930" s="188"/>
      <c r="D930" s="46"/>
    </row>
    <row r="931" ht="15.75" customHeight="1">
      <c r="B931" s="46"/>
      <c r="C931" s="188"/>
      <c r="D931" s="46"/>
    </row>
    <row r="932" ht="15.75" customHeight="1">
      <c r="B932" s="46"/>
      <c r="C932" s="188"/>
      <c r="D932" s="46"/>
    </row>
    <row r="933" ht="15.75" customHeight="1">
      <c r="B933" s="46"/>
      <c r="C933" s="188"/>
      <c r="D933" s="46"/>
    </row>
    <row r="934" ht="15.75" customHeight="1">
      <c r="B934" s="46"/>
      <c r="C934" s="188"/>
      <c r="D934" s="46"/>
    </row>
    <row r="935" ht="15.75" customHeight="1">
      <c r="B935" s="46"/>
      <c r="C935" s="188"/>
      <c r="D935" s="46"/>
    </row>
    <row r="936" ht="15.75" customHeight="1">
      <c r="B936" s="46"/>
      <c r="C936" s="188"/>
      <c r="D936" s="46"/>
    </row>
    <row r="937" ht="15.75" customHeight="1">
      <c r="B937" s="46"/>
      <c r="C937" s="188"/>
      <c r="D937" s="46"/>
    </row>
    <row r="938" ht="15.75" customHeight="1">
      <c r="B938" s="46"/>
      <c r="C938" s="188"/>
      <c r="D938" s="46"/>
    </row>
    <row r="939" ht="15.75" customHeight="1">
      <c r="B939" s="46"/>
      <c r="C939" s="188"/>
      <c r="D939" s="46"/>
    </row>
    <row r="940" ht="15.75" customHeight="1">
      <c r="B940" s="46"/>
      <c r="C940" s="188"/>
      <c r="D940" s="46"/>
    </row>
    <row r="941" ht="15.75" customHeight="1">
      <c r="B941" s="46"/>
      <c r="C941" s="188"/>
      <c r="D941" s="46"/>
    </row>
    <row r="942" ht="15.75" customHeight="1">
      <c r="B942" s="46"/>
      <c r="C942" s="188"/>
      <c r="D942" s="46"/>
    </row>
    <row r="943" ht="15.75" customHeight="1">
      <c r="B943" s="46"/>
      <c r="C943" s="188"/>
      <c r="D943" s="46"/>
    </row>
    <row r="944" ht="15.75" customHeight="1">
      <c r="B944" s="46"/>
      <c r="C944" s="188"/>
      <c r="D944" s="46"/>
    </row>
    <row r="945" ht="15.75" customHeight="1">
      <c r="B945" s="46"/>
      <c r="C945" s="188"/>
      <c r="D945" s="46"/>
    </row>
    <row r="946" ht="15.75" customHeight="1">
      <c r="B946" s="46"/>
      <c r="C946" s="188"/>
      <c r="D946" s="46"/>
    </row>
    <row r="947" ht="15.75" customHeight="1">
      <c r="B947" s="46"/>
      <c r="C947" s="188"/>
      <c r="D947" s="46"/>
    </row>
    <row r="948" ht="15.75" customHeight="1">
      <c r="B948" s="46"/>
      <c r="C948" s="188"/>
      <c r="D948" s="46"/>
    </row>
    <row r="949" ht="15.75" customHeight="1">
      <c r="B949" s="46"/>
      <c r="C949" s="188"/>
      <c r="D949" s="46"/>
    </row>
    <row r="950" ht="15.75" customHeight="1">
      <c r="B950" s="46"/>
      <c r="C950" s="188"/>
      <c r="D950" s="46"/>
    </row>
    <row r="951" ht="15.75" customHeight="1">
      <c r="B951" s="46"/>
      <c r="C951" s="188"/>
      <c r="D951" s="46"/>
    </row>
    <row r="952" ht="15.75" customHeight="1">
      <c r="B952" s="46"/>
      <c r="C952" s="188"/>
      <c r="D952" s="46"/>
    </row>
    <row r="953" ht="15.75" customHeight="1">
      <c r="B953" s="46"/>
      <c r="C953" s="188"/>
      <c r="D953" s="46"/>
    </row>
    <row r="954" ht="15.75" customHeight="1">
      <c r="B954" s="46"/>
      <c r="C954" s="188"/>
      <c r="D954" s="46"/>
    </row>
    <row r="955" ht="15.75" customHeight="1">
      <c r="B955" s="46"/>
      <c r="C955" s="188"/>
      <c r="D955" s="46"/>
    </row>
    <row r="956" ht="15.75" customHeight="1">
      <c r="B956" s="46"/>
      <c r="C956" s="188"/>
      <c r="D956" s="46"/>
    </row>
    <row r="957" ht="15.75" customHeight="1">
      <c r="B957" s="46"/>
      <c r="C957" s="188"/>
      <c r="D957" s="46"/>
    </row>
    <row r="958" ht="15.75" customHeight="1">
      <c r="B958" s="46"/>
      <c r="C958" s="188"/>
      <c r="D958" s="46"/>
    </row>
    <row r="959" ht="15.75" customHeight="1">
      <c r="B959" s="46"/>
      <c r="C959" s="188"/>
      <c r="D959" s="46"/>
    </row>
    <row r="960" ht="15.75" customHeight="1">
      <c r="B960" s="46"/>
      <c r="C960" s="188"/>
      <c r="D960" s="46"/>
    </row>
    <row r="961" ht="15.75" customHeight="1">
      <c r="B961" s="46"/>
      <c r="C961" s="188"/>
      <c r="D961" s="46"/>
    </row>
    <row r="962" ht="15.75" customHeight="1">
      <c r="B962" s="46"/>
      <c r="C962" s="188"/>
      <c r="D962" s="46"/>
    </row>
    <row r="963" ht="15.75" customHeight="1">
      <c r="B963" s="46"/>
      <c r="C963" s="188"/>
      <c r="D963" s="46"/>
    </row>
    <row r="964" ht="15.75" customHeight="1">
      <c r="B964" s="46"/>
      <c r="C964" s="188"/>
      <c r="D964" s="46"/>
    </row>
    <row r="965" ht="15.75" customHeight="1">
      <c r="B965" s="46"/>
      <c r="C965" s="188"/>
      <c r="D965" s="46"/>
    </row>
    <row r="966" ht="15.75" customHeight="1">
      <c r="B966" s="46"/>
      <c r="C966" s="188"/>
      <c r="D966" s="46"/>
    </row>
    <row r="967" ht="15.75" customHeight="1">
      <c r="B967" s="46"/>
      <c r="C967" s="188"/>
      <c r="D967" s="46"/>
    </row>
    <row r="968" ht="15.75" customHeight="1">
      <c r="B968" s="46"/>
      <c r="C968" s="188"/>
      <c r="D968" s="46"/>
    </row>
    <row r="969" ht="15.75" customHeight="1">
      <c r="B969" s="46"/>
      <c r="C969" s="188"/>
      <c r="D969" s="46"/>
    </row>
    <row r="970" ht="15.75" customHeight="1">
      <c r="B970" s="46"/>
      <c r="C970" s="188"/>
      <c r="D970" s="46"/>
    </row>
    <row r="971" ht="15.75" customHeight="1">
      <c r="B971" s="46"/>
      <c r="C971" s="188"/>
      <c r="D971" s="46"/>
    </row>
    <row r="972" ht="15.75" customHeight="1">
      <c r="B972" s="46"/>
      <c r="C972" s="188"/>
      <c r="D972" s="46"/>
    </row>
    <row r="973" ht="15.75" customHeight="1">
      <c r="B973" s="46"/>
      <c r="C973" s="188"/>
      <c r="D973" s="46"/>
    </row>
    <row r="974" ht="15.75" customHeight="1">
      <c r="B974" s="46"/>
      <c r="C974" s="188"/>
      <c r="D974" s="46"/>
    </row>
    <row r="975" ht="15.75" customHeight="1">
      <c r="B975" s="46"/>
      <c r="C975" s="188"/>
      <c r="D975" s="46"/>
    </row>
    <row r="976" ht="15.75" customHeight="1">
      <c r="B976" s="46"/>
      <c r="C976" s="188"/>
      <c r="D976" s="46"/>
    </row>
    <row r="977" ht="15.75" customHeight="1">
      <c r="B977" s="46"/>
      <c r="C977" s="188"/>
      <c r="D977" s="46"/>
    </row>
    <row r="978" ht="15.75" customHeight="1">
      <c r="B978" s="46"/>
      <c r="C978" s="188"/>
      <c r="D978" s="46"/>
    </row>
    <row r="979" ht="15.75" customHeight="1">
      <c r="B979" s="46"/>
      <c r="C979" s="188"/>
      <c r="D979" s="46"/>
    </row>
    <row r="980" ht="15.75" customHeight="1">
      <c r="B980" s="46"/>
      <c r="C980" s="188"/>
      <c r="D980" s="46"/>
    </row>
    <row r="981" ht="15.75" customHeight="1">
      <c r="B981" s="46"/>
      <c r="C981" s="188"/>
      <c r="D981" s="46"/>
    </row>
    <row r="982" ht="15.75" customHeight="1">
      <c r="B982" s="46"/>
      <c r="C982" s="188"/>
      <c r="D982" s="46"/>
    </row>
    <row r="983" ht="15.75" customHeight="1">
      <c r="B983" s="46"/>
      <c r="C983" s="188"/>
      <c r="D983" s="46"/>
    </row>
    <row r="984" ht="15.75" customHeight="1">
      <c r="B984" s="46"/>
      <c r="C984" s="188"/>
      <c r="D984" s="46"/>
    </row>
    <row r="985" ht="15.75" customHeight="1">
      <c r="B985" s="46"/>
      <c r="C985" s="188"/>
      <c r="D985" s="46"/>
    </row>
    <row r="986" ht="15.75" customHeight="1">
      <c r="B986" s="46"/>
      <c r="C986" s="188"/>
      <c r="D986" s="46"/>
    </row>
    <row r="987" ht="15.75" customHeight="1">
      <c r="B987" s="46"/>
      <c r="C987" s="188"/>
      <c r="D987" s="46"/>
    </row>
    <row r="988" ht="15.75" customHeight="1">
      <c r="B988" s="46"/>
      <c r="C988" s="188"/>
      <c r="D988" s="46"/>
    </row>
    <row r="989" ht="15.75" customHeight="1">
      <c r="B989" s="46"/>
      <c r="C989" s="188"/>
      <c r="D989" s="46"/>
    </row>
    <row r="990" ht="15.75" customHeight="1">
      <c r="B990" s="46"/>
      <c r="C990" s="188"/>
      <c r="D990" s="46"/>
    </row>
    <row r="991" ht="15.75" customHeight="1">
      <c r="B991" s="46"/>
      <c r="C991" s="188"/>
      <c r="D991" s="46"/>
    </row>
    <row r="992" ht="15.75" customHeight="1">
      <c r="B992" s="46"/>
      <c r="C992" s="188"/>
      <c r="D992" s="46"/>
    </row>
    <row r="993" ht="15.75" customHeight="1">
      <c r="B993" s="46"/>
      <c r="C993" s="188"/>
      <c r="D993" s="46"/>
    </row>
    <row r="994" ht="15.75" customHeight="1">
      <c r="B994" s="46"/>
      <c r="C994" s="188"/>
      <c r="D994" s="46"/>
    </row>
    <row r="995" ht="15.75" customHeight="1">
      <c r="B995" s="46"/>
      <c r="C995" s="188"/>
      <c r="D995" s="46"/>
    </row>
    <row r="996" ht="15.75" customHeight="1">
      <c r="B996" s="46"/>
      <c r="C996" s="188"/>
      <c r="D996" s="46"/>
    </row>
    <row r="997" ht="15.75" customHeight="1">
      <c r="B997" s="46"/>
      <c r="C997" s="188"/>
      <c r="D997" s="46"/>
    </row>
    <row r="998" ht="15.75" customHeight="1">
      <c r="B998" s="46"/>
      <c r="C998" s="188"/>
      <c r="D998" s="46"/>
    </row>
    <row r="999" ht="15.75" customHeight="1">
      <c r="B999" s="46"/>
      <c r="C999" s="188"/>
      <c r="D999" s="46"/>
    </row>
    <row r="1000" ht="15.75" customHeight="1">
      <c r="B1000" s="46"/>
      <c r="C1000" s="188"/>
      <c r="D1000" s="46"/>
    </row>
  </sheetData>
  <conditionalFormatting sqref="F24:F221">
    <cfRule type="cellIs" dxfId="1" priority="1" operator="equal">
      <formula>"OK!"</formula>
    </cfRule>
  </conditionalFormatting>
  <conditionalFormatting sqref="F24:F221">
    <cfRule type="cellIs" dxfId="0" priority="2" operator="equal">
      <formula>"Explain"</formula>
    </cfRule>
  </conditionalFormatting>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E184"/>
    <hyperlink r:id="rId21" ref="E202"/>
  </hyperlinks>
  <printOptions/>
  <pageMargins bottom="0.75" footer="0.0" header="0.0" left="0.7" right="0.7" top="0.75"/>
  <pageSetup orientation="landscape"/>
  <drawing r:id="rId2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58BB7"/>
    <outlinePr summaryBelow="0" summaryRight="0"/>
    <pageSetUpPr/>
  </sheetPr>
  <sheetViews>
    <sheetView workbookViewId="0"/>
  </sheetViews>
  <sheetFormatPr customHeight="1" defaultColWidth="14.43" defaultRowHeight="15.0"/>
  <cols>
    <col customWidth="1" min="1" max="1" width="67.43"/>
    <col customWidth="1" min="2" max="2" width="22.71"/>
    <col customWidth="1" min="3" max="3" width="18.43"/>
    <col customWidth="1" min="4" max="4" width="52.43"/>
    <col customWidth="1" min="5" max="5" width="14.29"/>
    <col customWidth="1" min="6" max="6" width="35.0"/>
    <col customWidth="1" min="7" max="7" width="47.43"/>
  </cols>
  <sheetData>
    <row r="1" ht="15.75" customHeight="1">
      <c r="A1" s="218" t="s">
        <v>295</v>
      </c>
      <c r="B1" s="113" t="s">
        <v>296</v>
      </c>
      <c r="C1" s="114" t="s">
        <v>297</v>
      </c>
      <c r="D1" s="219" t="s">
        <v>298</v>
      </c>
      <c r="E1" s="113" t="s">
        <v>460</v>
      </c>
      <c r="F1" s="219"/>
      <c r="G1" s="219" t="s">
        <v>538</v>
      </c>
      <c r="H1" s="220" t="s">
        <v>300</v>
      </c>
      <c r="I1" s="221"/>
      <c r="J1" s="221"/>
      <c r="K1" s="221"/>
      <c r="L1" s="221"/>
      <c r="M1" s="221"/>
      <c r="N1" s="221"/>
      <c r="O1" s="221"/>
      <c r="P1" s="221"/>
      <c r="Q1" s="221"/>
      <c r="R1" s="221"/>
      <c r="S1" s="221"/>
      <c r="T1" s="221"/>
      <c r="U1" s="221"/>
      <c r="V1" s="221"/>
      <c r="W1" s="221"/>
      <c r="X1" s="221"/>
      <c r="Y1" s="221"/>
      <c r="Z1" s="221"/>
      <c r="AA1" s="221"/>
      <c r="AB1" s="221"/>
    </row>
    <row r="2" ht="30.0" customHeight="1">
      <c r="A2" s="127">
        <v>1.0</v>
      </c>
      <c r="B2" s="222" t="s">
        <v>539</v>
      </c>
      <c r="C2" s="223" t="s">
        <v>540</v>
      </c>
      <c r="D2" s="169"/>
      <c r="E2" s="121">
        <v>43931.0</v>
      </c>
      <c r="F2" s="172"/>
      <c r="G2" s="172"/>
    </row>
    <row r="3" ht="30.0" customHeight="1">
      <c r="A3" s="127">
        <v>2.0</v>
      </c>
      <c r="B3" s="222" t="s">
        <v>541</v>
      </c>
      <c r="C3" s="224" t="s">
        <v>542</v>
      </c>
      <c r="D3" s="169"/>
      <c r="E3" s="121">
        <v>43931.0</v>
      </c>
      <c r="F3" s="172"/>
      <c r="G3" s="172"/>
    </row>
    <row r="4" ht="30.0" customHeight="1">
      <c r="A4" s="127">
        <v>3.0</v>
      </c>
      <c r="B4" s="222" t="s">
        <v>543</v>
      </c>
      <c r="C4" s="225" t="s">
        <v>544</v>
      </c>
      <c r="D4" s="169"/>
      <c r="E4" s="121">
        <v>43931.0</v>
      </c>
      <c r="F4" s="172"/>
      <c r="G4" s="172"/>
    </row>
    <row r="5" ht="30.0" customHeight="1">
      <c r="A5" s="127">
        <v>4.0</v>
      </c>
      <c r="B5" s="111" t="s">
        <v>545</v>
      </c>
      <c r="C5" s="225" t="s">
        <v>546</v>
      </c>
      <c r="D5" s="169"/>
      <c r="E5" s="121">
        <v>43931.0</v>
      </c>
      <c r="F5" s="172"/>
      <c r="G5" s="172"/>
    </row>
    <row r="6" ht="30.0" customHeight="1">
      <c r="A6" s="127">
        <v>5.0</v>
      </c>
      <c r="B6" s="111" t="s">
        <v>547</v>
      </c>
      <c r="C6" s="225" t="s">
        <v>548</v>
      </c>
      <c r="D6" s="169"/>
      <c r="E6" s="121">
        <v>43931.0</v>
      </c>
      <c r="F6" s="172"/>
      <c r="G6" s="172"/>
    </row>
    <row r="7" ht="30.0" customHeight="1">
      <c r="A7" s="127">
        <v>6.0</v>
      </c>
      <c r="B7" s="111" t="s">
        <v>549</v>
      </c>
      <c r="C7" s="225" t="s">
        <v>550</v>
      </c>
      <c r="D7" s="169"/>
      <c r="E7" s="121">
        <v>43931.0</v>
      </c>
      <c r="F7" s="172"/>
      <c r="G7" s="172"/>
    </row>
    <row r="8" ht="30.0" customHeight="1">
      <c r="A8" s="127"/>
      <c r="B8" s="111"/>
      <c r="C8" s="109"/>
      <c r="D8" s="169"/>
      <c r="E8" s="111"/>
    </row>
    <row r="9" ht="15.75" customHeight="1">
      <c r="A9" s="175" t="s">
        <v>64</v>
      </c>
      <c r="B9" s="226" t="s">
        <v>413</v>
      </c>
      <c r="C9" s="227" t="s">
        <v>332</v>
      </c>
      <c r="D9" s="132" t="s">
        <v>333</v>
      </c>
      <c r="E9" s="136" t="s">
        <v>334</v>
      </c>
      <c r="F9" s="228"/>
      <c r="J9" s="131"/>
    </row>
    <row r="10" ht="15.75" customHeight="1">
      <c r="A10" s="82" t="s">
        <v>26</v>
      </c>
      <c r="B10" s="111"/>
      <c r="C10" s="109"/>
      <c r="D10" s="169"/>
      <c r="E10" s="111"/>
      <c r="F10" s="131"/>
      <c r="J10" s="131"/>
    </row>
    <row r="11" ht="49.5" customHeight="1">
      <c r="A11" s="85" t="s">
        <v>66</v>
      </c>
      <c r="B11" s="192" t="s">
        <v>365</v>
      </c>
      <c r="C11" s="109">
        <v>100.0</v>
      </c>
      <c r="D11" s="169" t="s">
        <v>551</v>
      </c>
      <c r="E11" s="111">
        <v>1.0</v>
      </c>
      <c r="F11" s="131"/>
      <c r="J11" s="131"/>
    </row>
    <row r="12" ht="49.5" customHeight="1">
      <c r="A12" s="85" t="s">
        <v>67</v>
      </c>
      <c r="B12" s="192" t="s">
        <v>365</v>
      </c>
      <c r="C12" s="109">
        <v>100.0</v>
      </c>
      <c r="D12" s="169" t="s">
        <v>552</v>
      </c>
      <c r="E12" s="111">
        <v>1.0</v>
      </c>
      <c r="F12" s="131"/>
      <c r="J12" s="131"/>
    </row>
    <row r="13" ht="49.5" customHeight="1">
      <c r="A13" s="85" t="s">
        <v>68</v>
      </c>
      <c r="B13" s="192" t="s">
        <v>365</v>
      </c>
      <c r="C13" s="109">
        <v>100.0</v>
      </c>
      <c r="D13" s="169" t="s">
        <v>553</v>
      </c>
      <c r="E13" s="111"/>
      <c r="F13" s="131"/>
      <c r="J13" s="131"/>
    </row>
    <row r="14" ht="49.5" customHeight="1">
      <c r="A14" s="139" t="s">
        <v>69</v>
      </c>
      <c r="B14" s="192"/>
      <c r="C14" s="229">
        <f>AVERAGE(C10:C13)</f>
        <v>100</v>
      </c>
      <c r="D14" s="169"/>
      <c r="E14" s="111"/>
      <c r="F14" s="131"/>
      <c r="J14" s="131"/>
    </row>
    <row r="15" ht="49.5" customHeight="1">
      <c r="A15" s="82" t="s">
        <v>27</v>
      </c>
      <c r="B15" s="192"/>
      <c r="C15" s="109"/>
      <c r="D15" s="169"/>
      <c r="E15" s="111"/>
      <c r="F15" s="131"/>
      <c r="J15" s="131"/>
    </row>
    <row r="16" ht="130.5" customHeight="1">
      <c r="A16" s="85" t="s">
        <v>70</v>
      </c>
      <c r="B16" s="192" t="s">
        <v>365</v>
      </c>
      <c r="C16" s="109">
        <v>100.0</v>
      </c>
      <c r="D16" s="176" t="s">
        <v>554</v>
      </c>
      <c r="E16" s="111">
        <v>1.0</v>
      </c>
      <c r="F16" s="116"/>
      <c r="J16" s="131"/>
    </row>
    <row r="17" ht="49.5" customHeight="1">
      <c r="A17" s="85" t="s">
        <v>71</v>
      </c>
      <c r="B17" s="192" t="s">
        <v>379</v>
      </c>
      <c r="C17" s="109">
        <v>0.0</v>
      </c>
      <c r="D17" s="169" t="s">
        <v>509</v>
      </c>
      <c r="E17" s="111"/>
      <c r="F17" s="131"/>
      <c r="J17" s="131"/>
    </row>
    <row r="18" ht="49.5" customHeight="1">
      <c r="A18" s="85" t="s">
        <v>72</v>
      </c>
      <c r="B18" s="192" t="s">
        <v>379</v>
      </c>
      <c r="C18" s="109">
        <v>0.0</v>
      </c>
      <c r="D18" s="169" t="s">
        <v>509</v>
      </c>
      <c r="E18" s="111"/>
      <c r="F18" s="131"/>
      <c r="J18" s="131"/>
    </row>
    <row r="19" ht="49.5" customHeight="1">
      <c r="A19" s="85" t="s">
        <v>73</v>
      </c>
      <c r="B19" s="192" t="s">
        <v>379</v>
      </c>
      <c r="C19" s="109">
        <v>0.0</v>
      </c>
      <c r="D19" s="169" t="s">
        <v>555</v>
      </c>
      <c r="E19" s="111"/>
      <c r="F19" s="131"/>
      <c r="J19" s="131"/>
    </row>
    <row r="20" ht="49.5" customHeight="1">
      <c r="A20" s="139" t="s">
        <v>74</v>
      </c>
      <c r="B20" s="192"/>
      <c r="C20" s="229">
        <f>AVERAGE(C16:C19)</f>
        <v>25</v>
      </c>
      <c r="D20" s="169"/>
      <c r="E20" s="111"/>
      <c r="F20" s="131"/>
      <c r="J20" s="131"/>
    </row>
    <row r="21" ht="49.5" customHeight="1">
      <c r="A21" s="82" t="s">
        <v>28</v>
      </c>
      <c r="B21" s="192"/>
      <c r="C21" s="109"/>
      <c r="D21" s="169"/>
      <c r="E21" s="111"/>
      <c r="F21" s="131"/>
      <c r="J21" s="131"/>
    </row>
    <row r="22" ht="300.0" customHeight="1">
      <c r="A22" s="85" t="s">
        <v>75</v>
      </c>
      <c r="B22" s="192" t="s">
        <v>365</v>
      </c>
      <c r="C22" s="109">
        <v>100.0</v>
      </c>
      <c r="D22" s="176" t="s">
        <v>556</v>
      </c>
      <c r="E22" s="111">
        <v>1.0</v>
      </c>
      <c r="F22" s="131"/>
      <c r="J22" s="131"/>
    </row>
    <row r="23" ht="49.5" customHeight="1">
      <c r="A23" s="85" t="s">
        <v>76</v>
      </c>
      <c r="B23" s="192" t="s">
        <v>379</v>
      </c>
      <c r="C23" s="109">
        <v>0.0</v>
      </c>
      <c r="D23" s="169" t="s">
        <v>509</v>
      </c>
      <c r="E23" s="111"/>
      <c r="F23" s="131"/>
      <c r="J23" s="131"/>
    </row>
    <row r="24" ht="49.5" customHeight="1">
      <c r="A24" s="85" t="s">
        <v>77</v>
      </c>
      <c r="B24" s="192" t="s">
        <v>379</v>
      </c>
      <c r="C24" s="109">
        <v>0.0</v>
      </c>
      <c r="D24" s="169" t="s">
        <v>509</v>
      </c>
      <c r="E24" s="111"/>
      <c r="F24" s="131"/>
      <c r="J24" s="131"/>
    </row>
    <row r="25" ht="49.5" customHeight="1">
      <c r="A25" s="85" t="s">
        <v>78</v>
      </c>
      <c r="B25" s="192" t="s">
        <v>379</v>
      </c>
      <c r="C25" s="109">
        <v>0.0</v>
      </c>
      <c r="D25" s="169" t="s">
        <v>509</v>
      </c>
      <c r="E25" s="111"/>
      <c r="F25" s="131"/>
      <c r="J25" s="131"/>
    </row>
    <row r="26" ht="49.5" customHeight="1">
      <c r="A26" s="85" t="s">
        <v>79</v>
      </c>
      <c r="B26" s="192" t="s">
        <v>379</v>
      </c>
      <c r="C26" s="109">
        <v>0.0</v>
      </c>
      <c r="D26" s="169" t="s">
        <v>509</v>
      </c>
      <c r="E26" s="111"/>
      <c r="F26" s="131"/>
      <c r="J26" s="131"/>
    </row>
    <row r="27" ht="49.5" customHeight="1">
      <c r="A27" s="85" t="s">
        <v>80</v>
      </c>
      <c r="B27" s="192" t="s">
        <v>379</v>
      </c>
      <c r="C27" s="109">
        <v>0.0</v>
      </c>
      <c r="D27" s="169" t="s">
        <v>509</v>
      </c>
      <c r="E27" s="111"/>
      <c r="F27" s="131"/>
      <c r="J27" s="131"/>
    </row>
    <row r="28" ht="408.75" customHeight="1">
      <c r="A28" s="85" t="s">
        <v>345</v>
      </c>
      <c r="B28" s="192" t="s">
        <v>419</v>
      </c>
      <c r="C28" s="109">
        <v>50.0</v>
      </c>
      <c r="D28" s="176" t="s">
        <v>557</v>
      </c>
      <c r="E28" s="111">
        <v>1.0</v>
      </c>
      <c r="F28" s="131"/>
      <c r="J28" s="131"/>
    </row>
    <row r="29" ht="49.5" customHeight="1">
      <c r="A29" s="139" t="s">
        <v>82</v>
      </c>
      <c r="B29" s="192"/>
      <c r="C29" s="229">
        <f>AVERAGE(C22:C28)</f>
        <v>21.42857143</v>
      </c>
      <c r="D29" s="169"/>
      <c r="E29" s="111"/>
      <c r="F29" s="131"/>
      <c r="J29" s="131"/>
    </row>
    <row r="30" ht="49.5" customHeight="1">
      <c r="A30" s="82" t="s">
        <v>29</v>
      </c>
      <c r="B30" s="192"/>
      <c r="C30" s="109"/>
      <c r="D30" s="169"/>
      <c r="E30" s="111"/>
      <c r="F30" s="131"/>
      <c r="J30" s="131"/>
    </row>
    <row r="31" ht="49.5" customHeight="1">
      <c r="A31" s="85" t="s">
        <v>83</v>
      </c>
      <c r="B31" s="192" t="s">
        <v>379</v>
      </c>
      <c r="C31" s="109">
        <v>0.0</v>
      </c>
      <c r="D31" s="169" t="s">
        <v>558</v>
      </c>
      <c r="E31" s="111"/>
      <c r="F31" s="131"/>
      <c r="J31" s="131"/>
    </row>
    <row r="32" ht="49.5" customHeight="1">
      <c r="A32" s="85" t="s">
        <v>84</v>
      </c>
      <c r="B32" s="192" t="s">
        <v>379</v>
      </c>
      <c r="C32" s="109">
        <v>0.0</v>
      </c>
      <c r="D32" s="169" t="s">
        <v>559</v>
      </c>
      <c r="E32" s="111"/>
      <c r="F32" s="131"/>
      <c r="J32" s="131"/>
    </row>
    <row r="33" ht="49.5" customHeight="1">
      <c r="A33" s="85" t="s">
        <v>85</v>
      </c>
      <c r="B33" s="192" t="s">
        <v>379</v>
      </c>
      <c r="C33" s="109">
        <v>0.0</v>
      </c>
      <c r="D33" s="169" t="s">
        <v>559</v>
      </c>
      <c r="E33" s="111"/>
      <c r="F33" s="131"/>
      <c r="J33" s="131"/>
    </row>
    <row r="34" ht="49.5" customHeight="1">
      <c r="A34" s="139" t="s">
        <v>86</v>
      </c>
      <c r="B34" s="192"/>
      <c r="C34" s="229">
        <f>AVERAGE(C31:C33)</f>
        <v>0</v>
      </c>
      <c r="D34" s="169"/>
      <c r="E34" s="111"/>
      <c r="F34" s="131"/>
      <c r="J34" s="131"/>
    </row>
    <row r="35" ht="49.5" customHeight="1">
      <c r="A35" s="82" t="s">
        <v>30</v>
      </c>
      <c r="B35" s="192"/>
      <c r="C35" s="109"/>
      <c r="D35" s="169"/>
      <c r="E35" s="111"/>
      <c r="F35" s="131"/>
      <c r="J35" s="131"/>
    </row>
    <row r="36" ht="49.5" customHeight="1">
      <c r="A36" s="85" t="s">
        <v>87</v>
      </c>
      <c r="B36" s="192" t="s">
        <v>379</v>
      </c>
      <c r="C36" s="109">
        <v>0.0</v>
      </c>
      <c r="D36" s="169" t="s">
        <v>509</v>
      </c>
      <c r="E36" s="111"/>
      <c r="F36" s="131"/>
      <c r="J36" s="131"/>
    </row>
    <row r="37" ht="211.5" customHeight="1">
      <c r="A37" s="85" t="s">
        <v>88</v>
      </c>
      <c r="B37" s="192" t="s">
        <v>379</v>
      </c>
      <c r="C37" s="109">
        <v>0.0</v>
      </c>
      <c r="D37" s="176" t="s">
        <v>560</v>
      </c>
      <c r="E37" s="111">
        <v>1.0</v>
      </c>
      <c r="F37" s="131"/>
      <c r="J37" s="131"/>
    </row>
    <row r="38" ht="49.5" customHeight="1">
      <c r="A38" s="85" t="s">
        <v>89</v>
      </c>
      <c r="B38" s="192" t="s">
        <v>379</v>
      </c>
      <c r="C38" s="109">
        <v>0.0</v>
      </c>
      <c r="D38" s="169" t="s">
        <v>509</v>
      </c>
      <c r="E38" s="111"/>
      <c r="F38" s="131"/>
      <c r="J38" s="131"/>
    </row>
    <row r="39" ht="49.5" customHeight="1">
      <c r="A39" s="85" t="s">
        <v>90</v>
      </c>
      <c r="B39" s="192" t="s">
        <v>379</v>
      </c>
      <c r="C39" s="109">
        <v>0.0</v>
      </c>
      <c r="D39" s="169" t="s">
        <v>509</v>
      </c>
      <c r="E39" s="111"/>
      <c r="F39" s="131"/>
      <c r="J39" s="131"/>
    </row>
    <row r="40" ht="145.5" customHeight="1">
      <c r="A40" s="85" t="s">
        <v>347</v>
      </c>
      <c r="B40" s="192" t="s">
        <v>365</v>
      </c>
      <c r="C40" s="109">
        <v>100.0</v>
      </c>
      <c r="D40" s="176" t="s">
        <v>561</v>
      </c>
      <c r="E40" s="111">
        <v>1.0</v>
      </c>
      <c r="F40" s="131"/>
      <c r="J40" s="131"/>
    </row>
    <row r="41" ht="49.5" customHeight="1">
      <c r="A41" s="85" t="s">
        <v>92</v>
      </c>
      <c r="B41" s="192" t="s">
        <v>379</v>
      </c>
      <c r="C41" s="109">
        <v>0.0</v>
      </c>
      <c r="D41" s="169" t="s">
        <v>509</v>
      </c>
      <c r="E41" s="111"/>
      <c r="F41" s="131"/>
      <c r="J41" s="131"/>
    </row>
    <row r="42" ht="49.5" customHeight="1">
      <c r="A42" s="85" t="s">
        <v>93</v>
      </c>
      <c r="B42" s="192" t="s">
        <v>379</v>
      </c>
      <c r="C42" s="109">
        <v>0.0</v>
      </c>
      <c r="D42" s="169" t="s">
        <v>509</v>
      </c>
      <c r="E42" s="111"/>
      <c r="F42" s="131"/>
      <c r="J42" s="131"/>
    </row>
    <row r="43" ht="49.5" customHeight="1">
      <c r="A43" s="85" t="s">
        <v>94</v>
      </c>
      <c r="B43" s="192" t="s">
        <v>379</v>
      </c>
      <c r="C43" s="109">
        <v>0.0</v>
      </c>
      <c r="D43" s="169" t="s">
        <v>509</v>
      </c>
      <c r="E43" s="111"/>
      <c r="F43" s="131"/>
      <c r="J43" s="131"/>
    </row>
    <row r="44" ht="49.5" customHeight="1">
      <c r="A44" s="85" t="s">
        <v>95</v>
      </c>
      <c r="B44" s="192" t="s">
        <v>379</v>
      </c>
      <c r="C44" s="109">
        <v>0.0</v>
      </c>
      <c r="D44" s="169" t="s">
        <v>509</v>
      </c>
      <c r="E44" s="111"/>
      <c r="F44" s="131"/>
      <c r="J44" s="131"/>
    </row>
    <row r="45" ht="49.5" customHeight="1">
      <c r="A45" s="85" t="s">
        <v>96</v>
      </c>
      <c r="B45" s="192" t="s">
        <v>379</v>
      </c>
      <c r="C45" s="109">
        <v>0.0</v>
      </c>
      <c r="D45" s="169" t="s">
        <v>509</v>
      </c>
      <c r="E45" s="111"/>
      <c r="F45" s="131"/>
      <c r="J45" s="131"/>
    </row>
    <row r="46" ht="49.5" customHeight="1">
      <c r="A46" s="85" t="s">
        <v>97</v>
      </c>
      <c r="B46" s="192" t="s">
        <v>379</v>
      </c>
      <c r="C46" s="109">
        <v>0.0</v>
      </c>
      <c r="D46" s="169" t="s">
        <v>509</v>
      </c>
      <c r="E46" s="111"/>
      <c r="F46" s="131"/>
      <c r="J46" s="131"/>
    </row>
    <row r="47" ht="49.5" customHeight="1">
      <c r="A47" s="85" t="s">
        <v>98</v>
      </c>
      <c r="B47" s="192" t="s">
        <v>379</v>
      </c>
      <c r="C47" s="109">
        <v>0.0</v>
      </c>
      <c r="D47" s="169" t="s">
        <v>509</v>
      </c>
      <c r="E47" s="111"/>
      <c r="F47" s="131"/>
      <c r="J47" s="131"/>
    </row>
    <row r="48" ht="49.5" customHeight="1">
      <c r="A48" s="139" t="s">
        <v>99</v>
      </c>
      <c r="B48" s="192"/>
      <c r="C48" s="229">
        <f>AVERAGE(C36:C47)</f>
        <v>8.333333333</v>
      </c>
      <c r="D48" s="169"/>
      <c r="E48" s="111"/>
      <c r="F48" s="131"/>
      <c r="J48" s="131"/>
    </row>
    <row r="49" ht="49.5" customHeight="1">
      <c r="A49" s="82" t="s">
        <v>31</v>
      </c>
      <c r="B49" s="192"/>
      <c r="C49" s="109"/>
      <c r="D49" s="169"/>
      <c r="E49" s="111"/>
      <c r="F49" s="131"/>
      <c r="J49" s="131"/>
    </row>
    <row r="50" ht="49.5" customHeight="1">
      <c r="A50" s="85" t="s">
        <v>100</v>
      </c>
      <c r="B50" s="192" t="s">
        <v>379</v>
      </c>
      <c r="C50" s="109">
        <v>0.0</v>
      </c>
      <c r="D50" s="169" t="s">
        <v>509</v>
      </c>
      <c r="E50" s="111"/>
      <c r="F50" s="131"/>
      <c r="J50" s="131"/>
    </row>
    <row r="51" ht="49.5" customHeight="1">
      <c r="A51" s="85" t="s">
        <v>101</v>
      </c>
      <c r="B51" s="192" t="s">
        <v>379</v>
      </c>
      <c r="C51" s="109">
        <v>0.0</v>
      </c>
      <c r="D51" s="169" t="s">
        <v>509</v>
      </c>
      <c r="E51" s="111"/>
      <c r="F51" s="131"/>
      <c r="J51" s="131"/>
    </row>
    <row r="52" ht="49.5" customHeight="1">
      <c r="A52" s="85" t="s">
        <v>102</v>
      </c>
      <c r="B52" s="192" t="s">
        <v>379</v>
      </c>
      <c r="C52" s="109">
        <v>0.0</v>
      </c>
      <c r="D52" s="169" t="s">
        <v>509</v>
      </c>
      <c r="E52" s="111"/>
      <c r="F52" s="131"/>
      <c r="J52" s="131"/>
    </row>
    <row r="53" ht="49.5" customHeight="1">
      <c r="A53" s="85" t="s">
        <v>103</v>
      </c>
      <c r="B53" s="192" t="s">
        <v>379</v>
      </c>
      <c r="C53" s="109">
        <v>0.0</v>
      </c>
      <c r="D53" s="169" t="s">
        <v>509</v>
      </c>
      <c r="E53" s="111"/>
      <c r="F53" s="131"/>
      <c r="J53" s="131"/>
    </row>
    <row r="54" ht="49.5" customHeight="1">
      <c r="A54" s="85" t="s">
        <v>104</v>
      </c>
      <c r="B54" s="192" t="s">
        <v>379</v>
      </c>
      <c r="C54" s="109">
        <v>0.0</v>
      </c>
      <c r="D54" s="169" t="s">
        <v>509</v>
      </c>
      <c r="E54" s="111"/>
      <c r="F54" s="131"/>
      <c r="J54" s="131"/>
    </row>
    <row r="55" ht="49.5" customHeight="1">
      <c r="A55" s="85" t="s">
        <v>105</v>
      </c>
      <c r="B55" s="192" t="s">
        <v>379</v>
      </c>
      <c r="C55" s="109">
        <v>0.0</v>
      </c>
      <c r="D55" s="169" t="s">
        <v>509</v>
      </c>
      <c r="E55" s="111"/>
      <c r="F55" s="131"/>
      <c r="J55" s="131"/>
    </row>
    <row r="56" ht="49.5" customHeight="1">
      <c r="A56" s="85" t="s">
        <v>106</v>
      </c>
      <c r="B56" s="192" t="s">
        <v>379</v>
      </c>
      <c r="C56" s="109">
        <v>0.0</v>
      </c>
      <c r="D56" s="169" t="s">
        <v>509</v>
      </c>
      <c r="E56" s="111"/>
      <c r="F56" s="131"/>
      <c r="J56" s="131"/>
    </row>
    <row r="57" ht="49.5" customHeight="1">
      <c r="A57" s="85" t="s">
        <v>107</v>
      </c>
      <c r="B57" s="192" t="s">
        <v>379</v>
      </c>
      <c r="C57" s="109">
        <v>0.0</v>
      </c>
      <c r="D57" s="169" t="s">
        <v>509</v>
      </c>
      <c r="E57" s="111"/>
      <c r="F57" s="131"/>
      <c r="J57" s="131"/>
    </row>
    <row r="58" ht="49.5" customHeight="1">
      <c r="A58" s="85" t="s">
        <v>108</v>
      </c>
      <c r="B58" s="192" t="s">
        <v>379</v>
      </c>
      <c r="C58" s="109">
        <v>0.0</v>
      </c>
      <c r="D58" s="169" t="s">
        <v>509</v>
      </c>
      <c r="E58" s="111"/>
      <c r="F58" s="131"/>
      <c r="J58" s="131"/>
    </row>
    <row r="59" ht="49.5" customHeight="1">
      <c r="A59" s="85" t="s">
        <v>109</v>
      </c>
      <c r="B59" s="192" t="s">
        <v>379</v>
      </c>
      <c r="C59" s="109">
        <v>0.0</v>
      </c>
      <c r="D59" s="169" t="s">
        <v>509</v>
      </c>
      <c r="E59" s="111"/>
      <c r="F59" s="131"/>
      <c r="J59" s="131"/>
    </row>
    <row r="60" ht="49.5" customHeight="1">
      <c r="A60" s="139" t="s">
        <v>110</v>
      </c>
      <c r="B60" s="192"/>
      <c r="C60" s="229">
        <f>AVERAGE(C50:C59)</f>
        <v>0</v>
      </c>
      <c r="D60" s="169"/>
      <c r="E60" s="111"/>
      <c r="F60" s="131"/>
      <c r="J60" s="131"/>
    </row>
    <row r="61" ht="49.5" customHeight="1">
      <c r="A61" s="82" t="s">
        <v>32</v>
      </c>
      <c r="B61" s="192"/>
      <c r="C61" s="109"/>
      <c r="D61" s="169"/>
      <c r="E61" s="111"/>
      <c r="F61" s="131"/>
      <c r="J61" s="131"/>
    </row>
    <row r="62" ht="49.5" customHeight="1">
      <c r="A62" s="85" t="s">
        <v>111</v>
      </c>
      <c r="B62" s="192" t="s">
        <v>379</v>
      </c>
      <c r="C62" s="109">
        <v>0.0</v>
      </c>
      <c r="D62" s="169" t="s">
        <v>509</v>
      </c>
      <c r="E62" s="111"/>
      <c r="F62" s="131"/>
      <c r="J62" s="131"/>
    </row>
    <row r="63" ht="49.5" customHeight="1">
      <c r="A63" s="85" t="s">
        <v>112</v>
      </c>
      <c r="B63" s="192" t="s">
        <v>379</v>
      </c>
      <c r="C63" s="109">
        <v>0.0</v>
      </c>
      <c r="D63" s="169" t="s">
        <v>509</v>
      </c>
      <c r="E63" s="111"/>
      <c r="F63" s="131"/>
      <c r="J63" s="131"/>
    </row>
    <row r="64" ht="49.5" customHeight="1">
      <c r="A64" s="85" t="s">
        <v>113</v>
      </c>
      <c r="B64" s="192" t="s">
        <v>379</v>
      </c>
      <c r="C64" s="109">
        <v>0.0</v>
      </c>
      <c r="D64" s="169" t="s">
        <v>509</v>
      </c>
      <c r="E64" s="111"/>
      <c r="F64" s="131"/>
      <c r="J64" s="131"/>
    </row>
    <row r="65" ht="49.5" customHeight="1">
      <c r="A65" s="85" t="s">
        <v>114</v>
      </c>
      <c r="B65" s="192" t="s">
        <v>379</v>
      </c>
      <c r="C65" s="109">
        <v>0.0</v>
      </c>
      <c r="D65" s="169" t="s">
        <v>509</v>
      </c>
      <c r="E65" s="111"/>
      <c r="F65" s="131"/>
      <c r="J65" s="131"/>
    </row>
    <row r="66" ht="49.5" customHeight="1">
      <c r="A66" s="85" t="s">
        <v>115</v>
      </c>
      <c r="B66" s="192" t="s">
        <v>379</v>
      </c>
      <c r="C66" s="109">
        <v>0.0</v>
      </c>
      <c r="D66" s="169" t="s">
        <v>509</v>
      </c>
      <c r="E66" s="111"/>
      <c r="F66" s="131"/>
      <c r="J66" s="131"/>
    </row>
    <row r="67" ht="49.5" customHeight="1">
      <c r="A67" s="85" t="s">
        <v>116</v>
      </c>
      <c r="B67" s="192" t="s">
        <v>379</v>
      </c>
      <c r="C67" s="109">
        <v>0.0</v>
      </c>
      <c r="D67" s="169" t="s">
        <v>509</v>
      </c>
      <c r="E67" s="111"/>
      <c r="F67" s="131"/>
      <c r="J67" s="131"/>
    </row>
    <row r="68" ht="49.5" customHeight="1">
      <c r="A68" s="85" t="s">
        <v>117</v>
      </c>
      <c r="B68" s="192" t="s">
        <v>379</v>
      </c>
      <c r="C68" s="109">
        <v>0.0</v>
      </c>
      <c r="D68" s="169" t="s">
        <v>509</v>
      </c>
      <c r="E68" s="111"/>
      <c r="F68" s="131"/>
      <c r="J68" s="131"/>
    </row>
    <row r="69" ht="49.5" customHeight="1">
      <c r="A69" s="85" t="s">
        <v>118</v>
      </c>
      <c r="B69" s="192" t="s">
        <v>379</v>
      </c>
      <c r="C69" s="109">
        <v>0.0</v>
      </c>
      <c r="D69" s="169" t="s">
        <v>509</v>
      </c>
      <c r="E69" s="111"/>
      <c r="F69" s="131"/>
      <c r="J69" s="131"/>
    </row>
    <row r="70" ht="49.5" customHeight="1">
      <c r="A70" s="85" t="s">
        <v>119</v>
      </c>
      <c r="B70" s="192" t="s">
        <v>379</v>
      </c>
      <c r="C70" s="109">
        <v>0.0</v>
      </c>
      <c r="D70" s="169" t="s">
        <v>509</v>
      </c>
      <c r="E70" s="111"/>
      <c r="F70" s="131"/>
      <c r="J70" s="131"/>
    </row>
    <row r="71" ht="49.5" customHeight="1">
      <c r="A71" s="85" t="s">
        <v>120</v>
      </c>
      <c r="B71" s="192" t="s">
        <v>379</v>
      </c>
      <c r="C71" s="109">
        <v>0.0</v>
      </c>
      <c r="D71" s="169" t="s">
        <v>509</v>
      </c>
      <c r="E71" s="111"/>
      <c r="F71" s="131"/>
      <c r="J71" s="131"/>
    </row>
    <row r="72" ht="49.5" customHeight="1">
      <c r="A72" s="139" t="s">
        <v>121</v>
      </c>
      <c r="B72" s="192"/>
      <c r="C72" s="229">
        <f>AVERAGE(C62:C71)</f>
        <v>0</v>
      </c>
      <c r="D72" s="169"/>
      <c r="E72" s="111"/>
      <c r="F72" s="131"/>
      <c r="J72" s="131"/>
    </row>
    <row r="73" ht="49.5" customHeight="1">
      <c r="A73" s="82" t="s">
        <v>122</v>
      </c>
      <c r="B73" s="192"/>
      <c r="C73" s="109"/>
      <c r="D73" s="169"/>
      <c r="E73" s="111"/>
      <c r="F73" s="131"/>
      <c r="J73" s="131"/>
    </row>
    <row r="74" ht="49.5" customHeight="1">
      <c r="A74" s="85" t="s">
        <v>123</v>
      </c>
      <c r="B74" s="192" t="s">
        <v>379</v>
      </c>
      <c r="C74" s="109">
        <v>0.0</v>
      </c>
      <c r="D74" s="169" t="s">
        <v>509</v>
      </c>
      <c r="E74" s="111"/>
      <c r="F74" s="131"/>
      <c r="J74" s="131"/>
    </row>
    <row r="75" ht="49.5" customHeight="1">
      <c r="A75" s="85" t="s">
        <v>124</v>
      </c>
      <c r="B75" s="192" t="s">
        <v>379</v>
      </c>
      <c r="C75" s="109">
        <v>0.0</v>
      </c>
      <c r="D75" s="169" t="s">
        <v>509</v>
      </c>
      <c r="E75" s="111"/>
      <c r="F75" s="131"/>
      <c r="J75" s="131"/>
    </row>
    <row r="76" ht="49.5" customHeight="1">
      <c r="A76" s="85" t="s">
        <v>125</v>
      </c>
      <c r="B76" s="192" t="s">
        <v>379</v>
      </c>
      <c r="C76" s="109">
        <v>0.0</v>
      </c>
      <c r="D76" s="169" t="s">
        <v>509</v>
      </c>
      <c r="E76" s="111"/>
      <c r="F76" s="131"/>
      <c r="J76" s="131"/>
    </row>
    <row r="77" ht="49.5" customHeight="1">
      <c r="A77" s="85" t="s">
        <v>126</v>
      </c>
      <c r="B77" s="192" t="s">
        <v>379</v>
      </c>
      <c r="C77" s="109">
        <v>0.0</v>
      </c>
      <c r="D77" s="169" t="s">
        <v>509</v>
      </c>
      <c r="E77" s="111"/>
      <c r="F77" s="131"/>
      <c r="J77" s="131"/>
    </row>
    <row r="78" ht="49.5" customHeight="1">
      <c r="A78" s="139" t="s">
        <v>127</v>
      </c>
      <c r="B78" s="192"/>
      <c r="C78" s="229">
        <f>AVERAGE(C74:C77)</f>
        <v>0</v>
      </c>
      <c r="D78" s="169"/>
      <c r="E78" s="111"/>
      <c r="F78" s="131"/>
      <c r="J78" s="131"/>
    </row>
    <row r="79" ht="82.5" customHeight="1">
      <c r="A79" s="82" t="s">
        <v>128</v>
      </c>
      <c r="B79" s="192"/>
      <c r="C79" s="109"/>
      <c r="D79" s="169"/>
      <c r="E79" s="111"/>
      <c r="F79" s="131"/>
      <c r="J79" s="131"/>
    </row>
    <row r="80" ht="84.75" customHeight="1">
      <c r="A80" s="85" t="s">
        <v>129</v>
      </c>
      <c r="B80" s="192" t="s">
        <v>419</v>
      </c>
      <c r="C80" s="109">
        <v>50.0</v>
      </c>
      <c r="D80" s="169" t="s">
        <v>562</v>
      </c>
      <c r="E80" s="111"/>
      <c r="F80" s="131"/>
      <c r="J80" s="131"/>
    </row>
    <row r="81" ht="49.5" customHeight="1">
      <c r="A81" s="139" t="s">
        <v>130</v>
      </c>
      <c r="B81" s="192"/>
      <c r="C81" s="229">
        <f>AVERAGE(C80)</f>
        <v>50</v>
      </c>
      <c r="D81" s="169"/>
      <c r="E81" s="111"/>
      <c r="F81" s="131"/>
      <c r="J81" s="131"/>
    </row>
    <row r="82" ht="49.5" customHeight="1">
      <c r="A82" s="142" t="s">
        <v>351</v>
      </c>
      <c r="B82" s="230"/>
      <c r="C82" s="231">
        <f>AVERAGE(C81,C78,C72,C60,C48,C34,C29,C20,C14)</f>
        <v>22.75132275</v>
      </c>
      <c r="D82" s="169"/>
      <c r="E82" s="111"/>
      <c r="F82" s="131"/>
      <c r="J82" s="131"/>
    </row>
    <row r="83" ht="49.5" customHeight="1">
      <c r="A83" s="92" t="s">
        <v>132</v>
      </c>
      <c r="B83" s="192"/>
      <c r="C83" s="109"/>
      <c r="D83" s="169"/>
      <c r="E83" s="111"/>
      <c r="F83" s="131"/>
      <c r="J83" s="131"/>
    </row>
    <row r="84" ht="189.0" customHeight="1">
      <c r="A84" s="93" t="s">
        <v>133</v>
      </c>
      <c r="B84" s="192" t="s">
        <v>419</v>
      </c>
      <c r="C84" s="109">
        <v>50.0</v>
      </c>
      <c r="D84" s="169" t="s">
        <v>563</v>
      </c>
      <c r="E84" s="178">
        <v>43832.0</v>
      </c>
      <c r="F84" s="131"/>
      <c r="J84" s="131"/>
    </row>
    <row r="85" ht="49.5" customHeight="1">
      <c r="A85" s="93" t="s">
        <v>134</v>
      </c>
      <c r="B85" s="192" t="s">
        <v>365</v>
      </c>
      <c r="C85" s="109">
        <v>100.0</v>
      </c>
      <c r="D85" s="169" t="s">
        <v>564</v>
      </c>
      <c r="E85" s="111" t="s">
        <v>565</v>
      </c>
      <c r="F85" s="131"/>
      <c r="J85" s="131"/>
    </row>
    <row r="86" ht="49.5" customHeight="1">
      <c r="A86" s="93" t="s">
        <v>135</v>
      </c>
      <c r="B86" s="192" t="s">
        <v>365</v>
      </c>
      <c r="C86" s="109">
        <v>100.0</v>
      </c>
      <c r="D86" s="169" t="s">
        <v>566</v>
      </c>
      <c r="E86" s="111" t="s">
        <v>565</v>
      </c>
      <c r="F86" s="131"/>
      <c r="J86" s="131"/>
    </row>
    <row r="87" ht="49.5" customHeight="1">
      <c r="A87" s="146" t="s">
        <v>136</v>
      </c>
      <c r="B87" s="192"/>
      <c r="C87" s="232">
        <f>AVERAGE(C84:C86)</f>
        <v>83.33333333</v>
      </c>
      <c r="D87" s="169"/>
      <c r="E87" s="111"/>
      <c r="F87" s="131"/>
      <c r="J87" s="131"/>
    </row>
    <row r="88" ht="49.5" customHeight="1">
      <c r="A88" s="92" t="s">
        <v>137</v>
      </c>
      <c r="B88" s="192"/>
      <c r="C88" s="109"/>
      <c r="D88" s="169"/>
      <c r="E88" s="111"/>
      <c r="F88" s="131"/>
      <c r="J88" s="131"/>
    </row>
    <row r="89" ht="259.5" customHeight="1">
      <c r="A89" s="93" t="s">
        <v>138</v>
      </c>
      <c r="B89" s="192" t="s">
        <v>419</v>
      </c>
      <c r="C89" s="109">
        <v>50.0</v>
      </c>
      <c r="D89" s="233" t="s">
        <v>567</v>
      </c>
      <c r="E89" s="69"/>
      <c r="F89" s="131"/>
      <c r="J89" s="131"/>
    </row>
    <row r="90" ht="49.5" customHeight="1">
      <c r="A90" s="93" t="s">
        <v>139</v>
      </c>
      <c r="B90" s="192" t="s">
        <v>379</v>
      </c>
      <c r="C90" s="109">
        <v>0.0</v>
      </c>
      <c r="D90" s="169" t="s">
        <v>509</v>
      </c>
      <c r="E90" s="111"/>
      <c r="F90" s="131"/>
      <c r="J90" s="131"/>
    </row>
    <row r="91" ht="49.5" customHeight="1">
      <c r="A91" s="93" t="s">
        <v>140</v>
      </c>
      <c r="B91" s="192" t="s">
        <v>379</v>
      </c>
      <c r="C91" s="109">
        <v>0.0</v>
      </c>
      <c r="D91" s="169" t="s">
        <v>509</v>
      </c>
      <c r="E91" s="111"/>
      <c r="F91" s="131"/>
      <c r="J91" s="131"/>
    </row>
    <row r="92" ht="49.5" customHeight="1">
      <c r="A92" s="93" t="s">
        <v>141</v>
      </c>
      <c r="B92" s="192" t="s">
        <v>379</v>
      </c>
      <c r="C92" s="109">
        <v>0.0</v>
      </c>
      <c r="D92" s="169" t="s">
        <v>568</v>
      </c>
      <c r="E92" s="111"/>
      <c r="F92" s="131"/>
      <c r="J92" s="131"/>
    </row>
    <row r="93" ht="49.5" customHeight="1">
      <c r="A93" s="146" t="s">
        <v>142</v>
      </c>
      <c r="B93" s="192"/>
      <c r="C93" s="232">
        <f>AVERAGE(C89:C92)</f>
        <v>12.5</v>
      </c>
      <c r="D93" s="169"/>
      <c r="E93" s="111"/>
      <c r="F93" s="131"/>
      <c r="J93" s="131"/>
    </row>
    <row r="94" ht="49.5" customHeight="1">
      <c r="A94" s="92" t="s">
        <v>143</v>
      </c>
      <c r="B94" s="192"/>
      <c r="C94" s="109"/>
      <c r="D94" s="169"/>
      <c r="E94" s="111"/>
      <c r="F94" s="131"/>
      <c r="J94" s="131"/>
    </row>
    <row r="95" ht="148.5" customHeight="1">
      <c r="A95" s="93" t="s">
        <v>144</v>
      </c>
      <c r="B95" s="192" t="s">
        <v>365</v>
      </c>
      <c r="C95" s="109">
        <v>100.0</v>
      </c>
      <c r="D95" s="176" t="s">
        <v>569</v>
      </c>
      <c r="E95" s="111">
        <v>1.0</v>
      </c>
      <c r="F95" s="131"/>
      <c r="J95" s="131"/>
    </row>
    <row r="96" ht="351.75" customHeight="1">
      <c r="A96" s="93" t="s">
        <v>145</v>
      </c>
      <c r="B96" s="192" t="s">
        <v>419</v>
      </c>
      <c r="C96" s="109">
        <v>50.0</v>
      </c>
      <c r="D96" s="176" t="s">
        <v>570</v>
      </c>
      <c r="E96" s="111">
        <v>1.0</v>
      </c>
      <c r="F96" s="131"/>
      <c r="J96" s="131"/>
    </row>
    <row r="97" ht="204.0" customHeight="1">
      <c r="A97" s="93" t="s">
        <v>146</v>
      </c>
      <c r="B97" s="192" t="s">
        <v>419</v>
      </c>
      <c r="C97" s="109">
        <v>50.0</v>
      </c>
      <c r="D97" s="176" t="s">
        <v>571</v>
      </c>
      <c r="E97" s="111">
        <v>1.0</v>
      </c>
      <c r="F97" s="131"/>
      <c r="J97" s="131"/>
    </row>
    <row r="98" ht="49.5" customHeight="1">
      <c r="A98" s="146" t="s">
        <v>147</v>
      </c>
      <c r="B98" s="192"/>
      <c r="C98" s="232">
        <f>AVERAGE(C95:C97)</f>
        <v>66.66666667</v>
      </c>
      <c r="D98" s="169"/>
      <c r="E98" s="111"/>
      <c r="F98" s="131"/>
      <c r="J98" s="131"/>
    </row>
    <row r="99" ht="49.5" customHeight="1">
      <c r="A99" s="92" t="s">
        <v>148</v>
      </c>
      <c r="B99" s="192"/>
      <c r="C99" s="109"/>
      <c r="D99" s="169"/>
      <c r="E99" s="111"/>
      <c r="F99" s="131"/>
      <c r="J99" s="131"/>
    </row>
    <row r="100" ht="49.5" customHeight="1">
      <c r="A100" s="93" t="s">
        <v>149</v>
      </c>
      <c r="B100" s="192" t="s">
        <v>379</v>
      </c>
      <c r="C100" s="109">
        <v>0.0</v>
      </c>
      <c r="D100" s="169" t="s">
        <v>509</v>
      </c>
      <c r="E100" s="111"/>
      <c r="F100" s="131"/>
      <c r="J100" s="131"/>
    </row>
    <row r="101" ht="49.5" customHeight="1">
      <c r="A101" s="93" t="s">
        <v>150</v>
      </c>
      <c r="B101" s="192" t="s">
        <v>379</v>
      </c>
      <c r="C101" s="109">
        <v>0.0</v>
      </c>
      <c r="D101" s="169" t="s">
        <v>509</v>
      </c>
      <c r="E101" s="111"/>
      <c r="F101" s="131"/>
      <c r="J101" s="131"/>
    </row>
    <row r="102" ht="49.5" customHeight="1">
      <c r="A102" s="93" t="s">
        <v>151</v>
      </c>
      <c r="B102" s="192" t="s">
        <v>379</v>
      </c>
      <c r="C102" s="109">
        <v>0.0</v>
      </c>
      <c r="D102" s="169" t="s">
        <v>509</v>
      </c>
      <c r="E102" s="111"/>
      <c r="F102" s="131"/>
      <c r="J102" s="131"/>
    </row>
    <row r="103" ht="49.5" customHeight="1">
      <c r="A103" s="93" t="s">
        <v>152</v>
      </c>
      <c r="B103" s="192" t="s">
        <v>379</v>
      </c>
      <c r="C103" s="109">
        <v>0.0</v>
      </c>
      <c r="D103" s="169" t="s">
        <v>509</v>
      </c>
      <c r="E103" s="111"/>
      <c r="F103" s="131"/>
      <c r="J103" s="131"/>
    </row>
    <row r="104" ht="49.5" customHeight="1">
      <c r="A104" s="93" t="s">
        <v>153</v>
      </c>
      <c r="B104" s="192" t="s">
        <v>379</v>
      </c>
      <c r="C104" s="109">
        <v>0.0</v>
      </c>
      <c r="D104" s="169" t="s">
        <v>509</v>
      </c>
      <c r="E104" s="111">
        <v>1.0</v>
      </c>
      <c r="F104" s="131"/>
      <c r="J104" s="131"/>
    </row>
    <row r="105" ht="49.5" customHeight="1">
      <c r="A105" s="146" t="s">
        <v>154</v>
      </c>
      <c r="B105" s="192"/>
      <c r="C105" s="232">
        <f>AVERAGE(C100:C104)</f>
        <v>0</v>
      </c>
      <c r="D105" s="169"/>
      <c r="E105" s="111"/>
      <c r="F105" s="131"/>
      <c r="J105" s="131"/>
    </row>
    <row r="106" ht="49.5" customHeight="1">
      <c r="A106" s="92" t="s">
        <v>155</v>
      </c>
      <c r="B106" s="192"/>
      <c r="C106" s="109"/>
      <c r="D106" s="169"/>
      <c r="E106" s="111"/>
      <c r="F106" s="131"/>
      <c r="J106" s="131"/>
    </row>
    <row r="107" ht="156.75" customHeight="1">
      <c r="A107" s="93" t="s">
        <v>156</v>
      </c>
      <c r="B107" s="192" t="s">
        <v>419</v>
      </c>
      <c r="C107" s="109">
        <v>50.0</v>
      </c>
      <c r="D107" s="176" t="s">
        <v>572</v>
      </c>
      <c r="E107" s="111">
        <v>1.0</v>
      </c>
      <c r="F107" s="131"/>
      <c r="J107" s="131"/>
    </row>
    <row r="108" ht="129.75" customHeight="1">
      <c r="A108" s="93" t="s">
        <v>157</v>
      </c>
      <c r="B108" s="192" t="s">
        <v>419</v>
      </c>
      <c r="C108" s="109">
        <v>50.0</v>
      </c>
      <c r="D108" s="176" t="s">
        <v>573</v>
      </c>
      <c r="E108" s="111">
        <v>1.0</v>
      </c>
      <c r="F108" s="131"/>
      <c r="J108" s="131"/>
    </row>
    <row r="109" ht="169.5" customHeight="1">
      <c r="A109" s="93" t="s">
        <v>158</v>
      </c>
      <c r="B109" s="192" t="s">
        <v>365</v>
      </c>
      <c r="C109" s="109">
        <v>100.0</v>
      </c>
      <c r="D109" s="176" t="s">
        <v>574</v>
      </c>
      <c r="E109" s="111">
        <v>1.0</v>
      </c>
      <c r="F109" s="131"/>
      <c r="J109" s="131"/>
    </row>
    <row r="110" ht="49.5" customHeight="1">
      <c r="A110" s="93" t="s">
        <v>159</v>
      </c>
      <c r="B110" s="192" t="s">
        <v>379</v>
      </c>
      <c r="C110" s="109">
        <v>0.0</v>
      </c>
      <c r="D110" s="169" t="s">
        <v>509</v>
      </c>
      <c r="E110" s="111"/>
      <c r="F110" s="131"/>
      <c r="J110" s="131"/>
    </row>
    <row r="111" ht="49.5" customHeight="1">
      <c r="A111" s="146" t="s">
        <v>160</v>
      </c>
      <c r="B111" s="192"/>
      <c r="C111" s="232">
        <f>AVERAGE(C107:C110)</f>
        <v>50</v>
      </c>
      <c r="D111" s="169"/>
      <c r="E111" s="111"/>
      <c r="F111" s="131"/>
      <c r="J111" s="131"/>
    </row>
    <row r="112" ht="49.5" customHeight="1">
      <c r="A112" s="92" t="s">
        <v>161</v>
      </c>
      <c r="B112" s="192"/>
      <c r="C112" s="109"/>
      <c r="D112" s="169"/>
      <c r="E112" s="111"/>
      <c r="F112" s="131"/>
      <c r="J112" s="131"/>
    </row>
    <row r="113" ht="216.75" customHeight="1">
      <c r="A113" s="93" t="s">
        <v>162</v>
      </c>
      <c r="B113" s="192" t="s">
        <v>419</v>
      </c>
      <c r="C113" s="109">
        <v>50.0</v>
      </c>
      <c r="D113" s="176" t="s">
        <v>575</v>
      </c>
      <c r="E113" s="111">
        <v>2.0</v>
      </c>
      <c r="F113" s="131"/>
      <c r="J113" s="131"/>
    </row>
    <row r="114" ht="49.5" customHeight="1">
      <c r="A114" s="93" t="s">
        <v>163</v>
      </c>
      <c r="B114" s="192" t="s">
        <v>379</v>
      </c>
      <c r="C114" s="109">
        <v>0.0</v>
      </c>
      <c r="D114" s="169" t="s">
        <v>509</v>
      </c>
      <c r="E114" s="111"/>
      <c r="F114" s="131"/>
      <c r="J114" s="131"/>
    </row>
    <row r="115" ht="49.5" customHeight="1">
      <c r="A115" s="93" t="s">
        <v>164</v>
      </c>
      <c r="B115" s="192" t="s">
        <v>379</v>
      </c>
      <c r="C115" s="109">
        <v>0.0</v>
      </c>
      <c r="D115" s="169" t="s">
        <v>509</v>
      </c>
      <c r="E115" s="111"/>
      <c r="F115" s="131"/>
      <c r="I115" s="149"/>
      <c r="J115" s="131"/>
    </row>
    <row r="116" ht="156.75" customHeight="1">
      <c r="A116" s="93" t="s">
        <v>165</v>
      </c>
      <c r="B116" s="192" t="s">
        <v>419</v>
      </c>
      <c r="C116" s="109">
        <v>50.0</v>
      </c>
      <c r="D116" s="176" t="s">
        <v>576</v>
      </c>
      <c r="E116" s="111">
        <v>2.0</v>
      </c>
      <c r="F116" s="131"/>
      <c r="J116" s="131"/>
    </row>
    <row r="117" ht="49.5" customHeight="1">
      <c r="A117" s="146" t="s">
        <v>166</v>
      </c>
      <c r="B117" s="192"/>
      <c r="C117" s="232">
        <f>AVERAGE(C113:C116)</f>
        <v>25</v>
      </c>
      <c r="D117" s="169"/>
      <c r="E117" s="111"/>
      <c r="F117" s="131"/>
      <c r="J117" s="131"/>
    </row>
    <row r="118" ht="49.5" customHeight="1">
      <c r="A118" s="92" t="s">
        <v>167</v>
      </c>
      <c r="B118" s="192"/>
      <c r="C118" s="109"/>
      <c r="D118" s="169"/>
      <c r="E118" s="111"/>
      <c r="F118" s="131"/>
      <c r="J118" s="131"/>
    </row>
    <row r="119" ht="165.75" customHeight="1">
      <c r="A119" s="93" t="s">
        <v>168</v>
      </c>
      <c r="B119" s="192" t="s">
        <v>419</v>
      </c>
      <c r="C119" s="109">
        <v>50.0</v>
      </c>
      <c r="D119" s="176" t="s">
        <v>577</v>
      </c>
      <c r="E119" s="111">
        <v>1.0</v>
      </c>
      <c r="F119" s="131"/>
      <c r="J119" s="131"/>
    </row>
    <row r="120" ht="49.5" customHeight="1">
      <c r="A120" s="93" t="s">
        <v>169</v>
      </c>
      <c r="B120" s="192" t="s">
        <v>379</v>
      </c>
      <c r="C120" s="109">
        <v>0.0</v>
      </c>
      <c r="D120" s="169" t="s">
        <v>340</v>
      </c>
      <c r="E120" s="111"/>
      <c r="F120" s="131"/>
      <c r="J120" s="131"/>
    </row>
    <row r="121" ht="49.5" customHeight="1">
      <c r="A121" s="93" t="s">
        <v>170</v>
      </c>
      <c r="B121" s="192" t="s">
        <v>379</v>
      </c>
      <c r="C121" s="109">
        <v>0.0</v>
      </c>
      <c r="D121" s="169" t="s">
        <v>340</v>
      </c>
      <c r="E121" s="111"/>
      <c r="F121" s="131"/>
      <c r="J121" s="131"/>
    </row>
    <row r="122" ht="166.5" customHeight="1">
      <c r="A122" s="93" t="s">
        <v>171</v>
      </c>
      <c r="B122" s="192" t="s">
        <v>365</v>
      </c>
      <c r="C122" s="109">
        <v>100.0</v>
      </c>
      <c r="D122" s="176" t="s">
        <v>578</v>
      </c>
      <c r="E122" s="111">
        <v>3.0</v>
      </c>
      <c r="F122" s="131"/>
      <c r="J122" s="131"/>
    </row>
    <row r="123" ht="49.5" customHeight="1">
      <c r="A123" s="93" t="s">
        <v>172</v>
      </c>
      <c r="B123" s="192" t="s">
        <v>379</v>
      </c>
      <c r="C123" s="109">
        <v>0.0</v>
      </c>
      <c r="D123" s="169"/>
      <c r="E123" s="111" t="s">
        <v>579</v>
      </c>
      <c r="F123" s="234"/>
      <c r="J123" s="131"/>
    </row>
    <row r="124" ht="49.5" customHeight="1">
      <c r="A124" s="235" t="s">
        <v>173</v>
      </c>
      <c r="B124" s="192"/>
      <c r="C124" s="232">
        <f>AVERAGE(C119:C123)</f>
        <v>30</v>
      </c>
      <c r="D124" s="169"/>
      <c r="E124" s="111"/>
      <c r="F124" s="131"/>
      <c r="J124" s="131"/>
    </row>
    <row r="125" ht="49.5" customHeight="1">
      <c r="A125" s="92" t="s">
        <v>174</v>
      </c>
      <c r="B125" s="192"/>
      <c r="C125" s="111"/>
      <c r="D125" s="169"/>
      <c r="E125" s="111"/>
      <c r="F125" s="131"/>
      <c r="J125" s="131"/>
    </row>
    <row r="126" ht="189.0" customHeight="1">
      <c r="A126" s="93" t="s">
        <v>175</v>
      </c>
      <c r="B126" s="236" t="s">
        <v>580</v>
      </c>
      <c r="C126" s="109">
        <v>50.0</v>
      </c>
      <c r="D126" s="176" t="s">
        <v>581</v>
      </c>
      <c r="E126" s="111">
        <v>1.0</v>
      </c>
      <c r="F126" s="131"/>
      <c r="J126" s="131"/>
    </row>
    <row r="127" ht="408.75" customHeight="1">
      <c r="A127" s="93" t="s">
        <v>176</v>
      </c>
      <c r="B127" s="192" t="s">
        <v>580</v>
      </c>
      <c r="C127" s="109">
        <v>50.0</v>
      </c>
      <c r="D127" s="176" t="s">
        <v>582</v>
      </c>
      <c r="E127" s="111">
        <v>1.0</v>
      </c>
      <c r="F127" s="234"/>
      <c r="J127" s="131"/>
    </row>
    <row r="128" ht="49.5" customHeight="1">
      <c r="A128" s="93" t="s">
        <v>177</v>
      </c>
      <c r="B128" s="192" t="s">
        <v>379</v>
      </c>
      <c r="C128" s="109">
        <v>0.0</v>
      </c>
      <c r="D128" s="169" t="s">
        <v>509</v>
      </c>
      <c r="E128" s="111"/>
      <c r="F128" s="131"/>
      <c r="J128" s="131"/>
    </row>
    <row r="129" ht="49.5" customHeight="1">
      <c r="A129" s="93" t="s">
        <v>178</v>
      </c>
      <c r="B129" s="192" t="s">
        <v>379</v>
      </c>
      <c r="C129" s="109">
        <v>0.0</v>
      </c>
      <c r="D129" s="169" t="s">
        <v>509</v>
      </c>
      <c r="E129" s="111"/>
      <c r="F129" s="131"/>
      <c r="J129" s="131"/>
    </row>
    <row r="130" ht="49.5" customHeight="1">
      <c r="A130" s="146" t="s">
        <v>179</v>
      </c>
      <c r="B130" s="192"/>
      <c r="C130" s="232">
        <f>AVERAGE(C126:C129)</f>
        <v>25</v>
      </c>
      <c r="D130" s="169"/>
      <c r="E130" s="111"/>
      <c r="F130" s="131"/>
      <c r="J130" s="131"/>
    </row>
    <row r="131" ht="49.5" customHeight="1">
      <c r="A131" s="92" t="s">
        <v>180</v>
      </c>
      <c r="B131" s="192"/>
      <c r="C131" s="109"/>
      <c r="D131" s="169"/>
      <c r="E131" s="111"/>
      <c r="F131" s="131"/>
      <c r="J131" s="131"/>
    </row>
    <row r="132" ht="49.5" customHeight="1">
      <c r="A132" s="93" t="s">
        <v>181</v>
      </c>
      <c r="B132" s="192" t="s">
        <v>379</v>
      </c>
      <c r="C132" s="109">
        <v>0.0</v>
      </c>
      <c r="D132" s="169" t="s">
        <v>509</v>
      </c>
      <c r="E132" s="111"/>
      <c r="F132" s="131"/>
      <c r="J132" s="131"/>
    </row>
    <row r="133" ht="49.5" customHeight="1">
      <c r="A133" s="93" t="s">
        <v>182</v>
      </c>
      <c r="B133" s="192" t="s">
        <v>379</v>
      </c>
      <c r="C133" s="109">
        <v>0.0</v>
      </c>
      <c r="D133" s="169" t="s">
        <v>509</v>
      </c>
      <c r="E133" s="111"/>
      <c r="F133" s="131"/>
      <c r="J133" s="131"/>
    </row>
    <row r="134" ht="49.5" customHeight="1">
      <c r="A134" s="93" t="s">
        <v>183</v>
      </c>
      <c r="B134" s="192" t="s">
        <v>379</v>
      </c>
      <c r="C134" s="109">
        <v>0.0</v>
      </c>
      <c r="D134" s="169" t="s">
        <v>509</v>
      </c>
      <c r="E134" s="111"/>
      <c r="F134" s="131"/>
      <c r="J134" s="131"/>
    </row>
    <row r="135" ht="49.5" customHeight="1">
      <c r="A135" s="93" t="s">
        <v>184</v>
      </c>
      <c r="B135" s="192" t="s">
        <v>379</v>
      </c>
      <c r="C135" s="109">
        <v>0.0</v>
      </c>
      <c r="D135" s="169" t="s">
        <v>509</v>
      </c>
      <c r="E135" s="111"/>
      <c r="F135" s="131"/>
      <c r="J135" s="131"/>
    </row>
    <row r="136" ht="49.5" customHeight="1">
      <c r="A136" s="146" t="s">
        <v>185</v>
      </c>
      <c r="B136" s="192"/>
      <c r="C136" s="232">
        <f>AVERAGE(C132:C135)</f>
        <v>0</v>
      </c>
      <c r="D136" s="169"/>
      <c r="E136" s="111"/>
      <c r="F136" s="131"/>
      <c r="J136" s="131"/>
    </row>
    <row r="137" ht="49.5" customHeight="1">
      <c r="A137" s="92" t="s">
        <v>186</v>
      </c>
      <c r="B137" s="192"/>
      <c r="C137" s="109"/>
      <c r="D137" s="169"/>
      <c r="E137" s="111"/>
      <c r="F137" s="131"/>
      <c r="J137" s="131"/>
    </row>
    <row r="138" ht="49.5" customHeight="1">
      <c r="A138" s="93" t="s">
        <v>187</v>
      </c>
      <c r="B138" s="192" t="s">
        <v>379</v>
      </c>
      <c r="C138" s="109">
        <v>0.0</v>
      </c>
      <c r="D138" s="169" t="s">
        <v>340</v>
      </c>
      <c r="E138" s="111"/>
      <c r="F138" s="131"/>
      <c r="J138" s="131"/>
    </row>
    <row r="139" ht="49.5" customHeight="1">
      <c r="A139" s="93" t="s">
        <v>188</v>
      </c>
      <c r="B139" s="192" t="s">
        <v>379</v>
      </c>
      <c r="C139" s="109">
        <v>0.0</v>
      </c>
      <c r="D139" s="169" t="s">
        <v>340</v>
      </c>
      <c r="E139" s="111"/>
      <c r="F139" s="131"/>
      <c r="J139" s="131"/>
    </row>
    <row r="140" ht="49.5" customHeight="1">
      <c r="A140" s="93" t="s">
        <v>189</v>
      </c>
      <c r="B140" s="192" t="s">
        <v>379</v>
      </c>
      <c r="C140" s="109">
        <v>0.0</v>
      </c>
      <c r="D140" s="169" t="s">
        <v>340</v>
      </c>
      <c r="E140" s="111"/>
      <c r="F140" s="131"/>
      <c r="J140" s="131"/>
    </row>
    <row r="141" ht="49.5" customHeight="1">
      <c r="A141" s="93" t="s">
        <v>190</v>
      </c>
      <c r="B141" s="192" t="s">
        <v>379</v>
      </c>
      <c r="C141" s="109">
        <v>0.0</v>
      </c>
      <c r="D141" s="169" t="s">
        <v>340</v>
      </c>
      <c r="E141" s="111"/>
      <c r="F141" s="131"/>
      <c r="J141" s="131"/>
    </row>
    <row r="142" ht="207.0" customHeight="1">
      <c r="A142" s="93" t="s">
        <v>191</v>
      </c>
      <c r="B142" s="192" t="s">
        <v>365</v>
      </c>
      <c r="C142" s="109">
        <v>100.0</v>
      </c>
      <c r="D142" s="237" t="s">
        <v>583</v>
      </c>
      <c r="E142" s="111"/>
      <c r="F142" s="131"/>
      <c r="J142" s="131"/>
    </row>
    <row r="143" ht="49.5" customHeight="1">
      <c r="A143" s="93" t="s">
        <v>192</v>
      </c>
      <c r="B143" s="192" t="s">
        <v>379</v>
      </c>
      <c r="C143" s="109">
        <v>0.0</v>
      </c>
      <c r="D143" s="169" t="s">
        <v>340</v>
      </c>
      <c r="E143" s="111"/>
      <c r="F143" s="131"/>
      <c r="J143" s="131"/>
    </row>
    <row r="144" ht="49.5" customHeight="1">
      <c r="A144" s="93" t="s">
        <v>193</v>
      </c>
      <c r="B144" s="192" t="s">
        <v>379</v>
      </c>
      <c r="C144" s="109">
        <v>0.0</v>
      </c>
      <c r="D144" s="169" t="s">
        <v>340</v>
      </c>
      <c r="E144" s="111"/>
      <c r="F144" s="131"/>
      <c r="J144" s="131"/>
    </row>
    <row r="145" ht="49.5" customHeight="1">
      <c r="A145" s="93" t="s">
        <v>194</v>
      </c>
      <c r="B145" s="192" t="s">
        <v>379</v>
      </c>
      <c r="C145" s="109">
        <v>0.0</v>
      </c>
      <c r="D145" s="169" t="s">
        <v>340</v>
      </c>
      <c r="E145" s="111"/>
      <c r="F145" s="131"/>
      <c r="J145" s="131"/>
    </row>
    <row r="146" ht="49.5" customHeight="1">
      <c r="A146" s="93" t="s">
        <v>195</v>
      </c>
      <c r="B146" s="192" t="s">
        <v>379</v>
      </c>
      <c r="C146" s="109">
        <v>0.0</v>
      </c>
      <c r="D146" s="169" t="s">
        <v>340</v>
      </c>
      <c r="E146" s="111"/>
      <c r="F146" s="131"/>
      <c r="J146" s="131"/>
    </row>
    <row r="147" ht="49.5" customHeight="1">
      <c r="A147" s="93" t="s">
        <v>196</v>
      </c>
      <c r="B147" s="192" t="s">
        <v>379</v>
      </c>
      <c r="C147" s="109">
        <v>0.0</v>
      </c>
      <c r="D147" s="169" t="s">
        <v>340</v>
      </c>
      <c r="E147" s="111"/>
      <c r="F147" s="131"/>
      <c r="J147" s="131"/>
    </row>
    <row r="148" ht="49.5" customHeight="1">
      <c r="A148" s="93" t="s">
        <v>197</v>
      </c>
      <c r="B148" s="192" t="s">
        <v>379</v>
      </c>
      <c r="C148" s="109">
        <v>0.0</v>
      </c>
      <c r="D148" s="169" t="s">
        <v>340</v>
      </c>
      <c r="E148" s="111"/>
      <c r="F148" s="131"/>
      <c r="J148" s="131"/>
    </row>
    <row r="149" ht="49.5" customHeight="1">
      <c r="A149" s="93" t="s">
        <v>198</v>
      </c>
      <c r="B149" s="192" t="s">
        <v>379</v>
      </c>
      <c r="C149" s="109">
        <v>0.0</v>
      </c>
      <c r="D149" s="169" t="s">
        <v>340</v>
      </c>
      <c r="E149" s="111"/>
      <c r="F149" s="131"/>
      <c r="J149" s="131"/>
    </row>
    <row r="150" ht="49.5" customHeight="1">
      <c r="A150" s="146" t="s">
        <v>199</v>
      </c>
      <c r="B150" s="192"/>
      <c r="C150" s="232">
        <f>AVERAGE(C138:C149)</f>
        <v>8.333333333</v>
      </c>
      <c r="D150" s="169"/>
      <c r="E150" s="111"/>
      <c r="F150" s="131"/>
      <c r="J150" s="131"/>
    </row>
    <row r="151" ht="49.5" customHeight="1">
      <c r="A151" s="92" t="s">
        <v>200</v>
      </c>
      <c r="B151" s="192"/>
      <c r="C151" s="109"/>
      <c r="D151" s="169"/>
      <c r="E151" s="111"/>
      <c r="F151" s="131"/>
      <c r="J151" s="131"/>
    </row>
    <row r="152" ht="49.5" customHeight="1">
      <c r="A152" s="93" t="s">
        <v>201</v>
      </c>
      <c r="B152" s="192" t="s">
        <v>379</v>
      </c>
      <c r="C152" s="109">
        <v>0.0</v>
      </c>
      <c r="D152" s="169" t="s">
        <v>509</v>
      </c>
      <c r="E152" s="111"/>
      <c r="F152" s="131"/>
      <c r="J152" s="131"/>
    </row>
    <row r="153" ht="49.5" customHeight="1">
      <c r="A153" s="93" t="s">
        <v>202</v>
      </c>
      <c r="B153" s="192" t="s">
        <v>379</v>
      </c>
      <c r="C153" s="109">
        <v>0.0</v>
      </c>
      <c r="D153" s="169" t="s">
        <v>509</v>
      </c>
      <c r="E153" s="111"/>
      <c r="F153" s="131"/>
      <c r="J153" s="131"/>
    </row>
    <row r="154" ht="49.5" customHeight="1">
      <c r="A154" s="93" t="s">
        <v>203</v>
      </c>
      <c r="B154" s="192" t="s">
        <v>379</v>
      </c>
      <c r="C154" s="109">
        <v>0.0</v>
      </c>
      <c r="D154" s="169" t="s">
        <v>509</v>
      </c>
      <c r="E154" s="111"/>
      <c r="F154" s="131"/>
      <c r="J154" s="131"/>
    </row>
    <row r="155" ht="49.5" customHeight="1">
      <c r="A155" s="93" t="s">
        <v>204</v>
      </c>
      <c r="B155" s="192" t="s">
        <v>379</v>
      </c>
      <c r="C155" s="109">
        <v>0.0</v>
      </c>
      <c r="D155" s="169" t="s">
        <v>509</v>
      </c>
      <c r="E155" s="111"/>
      <c r="F155" s="131"/>
      <c r="J155" s="131"/>
    </row>
    <row r="156" ht="49.5" customHeight="1">
      <c r="A156" s="93" t="s">
        <v>205</v>
      </c>
      <c r="B156" s="192" t="s">
        <v>379</v>
      </c>
      <c r="C156" s="109">
        <v>0.0</v>
      </c>
      <c r="D156" s="169" t="s">
        <v>509</v>
      </c>
      <c r="E156" s="111"/>
      <c r="F156" s="131"/>
      <c r="J156" s="131"/>
    </row>
    <row r="157" ht="49.5" customHeight="1">
      <c r="A157" s="93" t="s">
        <v>206</v>
      </c>
      <c r="B157" s="192" t="s">
        <v>379</v>
      </c>
      <c r="C157" s="109">
        <v>0.0</v>
      </c>
      <c r="D157" s="169" t="s">
        <v>509</v>
      </c>
      <c r="E157" s="111"/>
      <c r="F157" s="131"/>
      <c r="J157" s="131"/>
    </row>
    <row r="158" ht="49.5" customHeight="1">
      <c r="A158" s="93" t="s">
        <v>207</v>
      </c>
      <c r="B158" s="192" t="s">
        <v>379</v>
      </c>
      <c r="C158" s="109">
        <v>0.0</v>
      </c>
      <c r="D158" s="169" t="s">
        <v>509</v>
      </c>
      <c r="E158" s="111"/>
      <c r="F158" s="131"/>
      <c r="J158" s="131"/>
    </row>
    <row r="159" ht="49.5" customHeight="1">
      <c r="A159" s="93" t="s">
        <v>208</v>
      </c>
      <c r="B159" s="192" t="s">
        <v>379</v>
      </c>
      <c r="C159" s="109">
        <v>0.0</v>
      </c>
      <c r="D159" s="169" t="s">
        <v>509</v>
      </c>
      <c r="E159" s="111"/>
      <c r="F159" s="131"/>
      <c r="J159" s="131"/>
    </row>
    <row r="160" ht="49.5" customHeight="1">
      <c r="A160" s="93" t="s">
        <v>209</v>
      </c>
      <c r="B160" s="192" t="s">
        <v>379</v>
      </c>
      <c r="C160" s="109">
        <v>0.0</v>
      </c>
      <c r="D160" s="169" t="s">
        <v>509</v>
      </c>
      <c r="E160" s="111"/>
      <c r="F160" s="131"/>
      <c r="J160" s="131"/>
    </row>
    <row r="161" ht="49.5" customHeight="1">
      <c r="A161" s="93" t="s">
        <v>210</v>
      </c>
      <c r="B161" s="192" t="s">
        <v>379</v>
      </c>
      <c r="C161" s="109">
        <v>0.0</v>
      </c>
      <c r="D161" s="169" t="s">
        <v>509</v>
      </c>
      <c r="E161" s="111"/>
      <c r="F161" s="131"/>
      <c r="J161" s="131"/>
    </row>
    <row r="162" ht="49.5" customHeight="1">
      <c r="A162" s="93" t="s">
        <v>211</v>
      </c>
      <c r="B162" s="192" t="s">
        <v>379</v>
      </c>
      <c r="C162" s="109">
        <v>0.0</v>
      </c>
      <c r="D162" s="169" t="s">
        <v>509</v>
      </c>
      <c r="E162" s="111"/>
      <c r="F162" s="131"/>
      <c r="J162" s="131"/>
    </row>
    <row r="163" ht="49.5" customHeight="1">
      <c r="A163" s="146" t="s">
        <v>212</v>
      </c>
      <c r="B163" s="192"/>
      <c r="C163" s="232">
        <f>AVERAGE(C152:C162)</f>
        <v>0</v>
      </c>
      <c r="D163" s="169"/>
      <c r="E163" s="111"/>
      <c r="F163" s="131"/>
      <c r="J163" s="131"/>
    </row>
    <row r="164" ht="49.5" customHeight="1">
      <c r="A164" s="92" t="s">
        <v>213</v>
      </c>
      <c r="B164" s="192"/>
      <c r="C164" s="109"/>
      <c r="D164" s="169"/>
      <c r="E164" s="111"/>
      <c r="F164" s="131"/>
      <c r="J164" s="131"/>
    </row>
    <row r="165" ht="49.5" customHeight="1">
      <c r="A165" s="93" t="s">
        <v>214</v>
      </c>
      <c r="B165" s="192" t="s">
        <v>379</v>
      </c>
      <c r="C165" s="109">
        <v>0.0</v>
      </c>
      <c r="D165" s="169" t="s">
        <v>509</v>
      </c>
      <c r="E165" s="111"/>
      <c r="F165" s="131"/>
      <c r="J165" s="131"/>
    </row>
    <row r="166" ht="49.5" customHeight="1">
      <c r="A166" s="93" t="s">
        <v>215</v>
      </c>
      <c r="B166" s="192" t="s">
        <v>379</v>
      </c>
      <c r="C166" s="109">
        <v>0.0</v>
      </c>
      <c r="D166" s="169" t="s">
        <v>509</v>
      </c>
      <c r="E166" s="111"/>
      <c r="F166" s="131"/>
      <c r="J166" s="131"/>
    </row>
    <row r="167" ht="49.5" customHeight="1">
      <c r="A167" s="93" t="s">
        <v>216</v>
      </c>
      <c r="B167" s="192" t="s">
        <v>379</v>
      </c>
      <c r="C167" s="109">
        <v>0.0</v>
      </c>
      <c r="D167" s="169" t="s">
        <v>509</v>
      </c>
      <c r="E167" s="111"/>
      <c r="F167" s="131"/>
      <c r="J167" s="131"/>
    </row>
    <row r="168" ht="49.5" customHeight="1">
      <c r="A168" s="146" t="s">
        <v>217</v>
      </c>
      <c r="B168" s="192"/>
      <c r="C168" s="232">
        <f>AVERAGE(C165:C167)</f>
        <v>0</v>
      </c>
      <c r="D168" s="169"/>
      <c r="E168" s="111"/>
      <c r="F168" s="131"/>
      <c r="J168" s="131"/>
    </row>
    <row r="169" ht="49.5" customHeight="1">
      <c r="A169" s="92" t="s">
        <v>218</v>
      </c>
      <c r="B169" s="192"/>
      <c r="C169" s="109"/>
      <c r="D169" s="169"/>
      <c r="E169" s="111"/>
      <c r="F169" s="131"/>
      <c r="J169" s="131"/>
    </row>
    <row r="170" ht="49.5" customHeight="1">
      <c r="A170" s="93" t="s">
        <v>219</v>
      </c>
      <c r="B170" s="192" t="s">
        <v>379</v>
      </c>
      <c r="C170" s="109">
        <v>0.0</v>
      </c>
      <c r="D170" s="169" t="s">
        <v>509</v>
      </c>
      <c r="E170" s="111"/>
      <c r="F170" s="131"/>
      <c r="J170" s="131"/>
    </row>
    <row r="171" ht="49.5" customHeight="1">
      <c r="A171" s="93" t="s">
        <v>220</v>
      </c>
      <c r="B171" s="192" t="s">
        <v>379</v>
      </c>
      <c r="C171" s="109">
        <v>0.0</v>
      </c>
      <c r="D171" s="169" t="s">
        <v>509</v>
      </c>
      <c r="E171" s="111"/>
      <c r="F171" s="131"/>
      <c r="J171" s="131"/>
    </row>
    <row r="172" ht="49.5" customHeight="1">
      <c r="A172" s="93" t="s">
        <v>221</v>
      </c>
      <c r="B172" s="192" t="s">
        <v>379</v>
      </c>
      <c r="C172" s="109">
        <v>0.0</v>
      </c>
      <c r="D172" s="169" t="s">
        <v>509</v>
      </c>
      <c r="E172" s="111"/>
      <c r="F172" s="131"/>
      <c r="J172" s="131"/>
    </row>
    <row r="173" ht="49.5" customHeight="1">
      <c r="A173" s="146" t="s">
        <v>222</v>
      </c>
      <c r="B173" s="192"/>
      <c r="C173" s="232">
        <f>AVERAGE(C170:C172)</f>
        <v>0</v>
      </c>
      <c r="D173" s="169"/>
      <c r="E173" s="111"/>
      <c r="F173" s="131"/>
      <c r="J173" s="131"/>
    </row>
    <row r="174" ht="49.5" customHeight="1">
      <c r="A174" s="92" t="s">
        <v>223</v>
      </c>
      <c r="B174" s="192"/>
      <c r="C174" s="109"/>
      <c r="D174" s="169"/>
      <c r="E174" s="111"/>
      <c r="F174" s="131"/>
      <c r="J174" s="131"/>
    </row>
    <row r="175" ht="49.5" customHeight="1">
      <c r="A175" s="93" t="s">
        <v>224</v>
      </c>
      <c r="B175" s="192" t="s">
        <v>379</v>
      </c>
      <c r="C175" s="109">
        <v>0.0</v>
      </c>
      <c r="D175" s="169" t="s">
        <v>509</v>
      </c>
      <c r="E175" s="111"/>
      <c r="F175" s="131"/>
      <c r="J175" s="131"/>
    </row>
    <row r="176" ht="49.5" customHeight="1">
      <c r="A176" s="93" t="s">
        <v>225</v>
      </c>
      <c r="B176" s="192" t="s">
        <v>379</v>
      </c>
      <c r="C176" s="109">
        <v>0.0</v>
      </c>
      <c r="D176" s="169" t="s">
        <v>509</v>
      </c>
      <c r="E176" s="111"/>
      <c r="F176" s="131"/>
      <c r="J176" s="131"/>
    </row>
    <row r="177" ht="49.5" customHeight="1">
      <c r="A177" s="93" t="s">
        <v>226</v>
      </c>
      <c r="B177" s="192" t="s">
        <v>379</v>
      </c>
      <c r="C177" s="109">
        <v>0.0</v>
      </c>
      <c r="D177" s="169" t="s">
        <v>509</v>
      </c>
      <c r="E177" s="111"/>
      <c r="F177" s="131"/>
      <c r="J177" s="131"/>
    </row>
    <row r="178" ht="49.5" customHeight="1">
      <c r="A178" s="146" t="s">
        <v>227</v>
      </c>
      <c r="B178" s="192"/>
      <c r="C178" s="232">
        <f>AVERAGE(C175:C177)</f>
        <v>0</v>
      </c>
      <c r="D178" s="169"/>
      <c r="E178" s="111"/>
      <c r="F178" s="131"/>
      <c r="J178" s="131"/>
    </row>
    <row r="179" ht="49.5" customHeight="1">
      <c r="A179" s="92" t="s">
        <v>228</v>
      </c>
      <c r="B179" s="192"/>
      <c r="C179" s="109"/>
      <c r="D179" s="169"/>
      <c r="E179" s="111"/>
      <c r="F179" s="131"/>
      <c r="J179" s="131"/>
    </row>
    <row r="180" ht="49.5" customHeight="1">
      <c r="A180" s="93" t="s">
        <v>229</v>
      </c>
      <c r="B180" s="192" t="s">
        <v>379</v>
      </c>
      <c r="C180" s="109">
        <v>0.0</v>
      </c>
      <c r="D180" s="169" t="s">
        <v>509</v>
      </c>
      <c r="E180" s="111"/>
      <c r="F180" s="131"/>
      <c r="J180" s="131"/>
    </row>
    <row r="181" ht="49.5" customHeight="1">
      <c r="A181" s="93" t="s">
        <v>230</v>
      </c>
      <c r="B181" s="192" t="s">
        <v>379</v>
      </c>
      <c r="C181" s="109">
        <v>0.0</v>
      </c>
      <c r="D181" s="169" t="s">
        <v>509</v>
      </c>
      <c r="E181" s="111"/>
      <c r="F181" s="131"/>
      <c r="J181" s="131"/>
    </row>
    <row r="182" ht="49.5" customHeight="1">
      <c r="A182" s="93" t="s">
        <v>231</v>
      </c>
      <c r="B182" s="192" t="s">
        <v>379</v>
      </c>
      <c r="C182" s="109">
        <v>0.0</v>
      </c>
      <c r="D182" s="169" t="s">
        <v>509</v>
      </c>
      <c r="E182" s="111"/>
      <c r="F182" s="131"/>
      <c r="J182" s="131"/>
    </row>
    <row r="183" ht="49.5" customHeight="1">
      <c r="A183" s="146" t="s">
        <v>232</v>
      </c>
      <c r="B183" s="192"/>
      <c r="C183" s="232">
        <f>AVERAGE(C180:C182)</f>
        <v>0</v>
      </c>
      <c r="D183" s="169"/>
      <c r="E183" s="111"/>
      <c r="F183" s="131"/>
      <c r="J183" s="131"/>
    </row>
    <row r="184" ht="49.5" customHeight="1">
      <c r="A184" s="92" t="s">
        <v>233</v>
      </c>
      <c r="B184" s="192"/>
      <c r="C184" s="109"/>
      <c r="D184" s="169"/>
      <c r="E184" s="111"/>
      <c r="F184" s="131"/>
      <c r="J184" s="131"/>
    </row>
    <row r="185" ht="49.5" customHeight="1">
      <c r="A185" s="93" t="s">
        <v>234</v>
      </c>
      <c r="B185" s="192" t="s">
        <v>379</v>
      </c>
      <c r="C185" s="109">
        <v>0.0</v>
      </c>
      <c r="D185" s="169" t="s">
        <v>509</v>
      </c>
      <c r="E185" s="111"/>
      <c r="F185" s="131"/>
      <c r="J185" s="131"/>
    </row>
    <row r="186" ht="49.5" customHeight="1">
      <c r="A186" s="93" t="s">
        <v>235</v>
      </c>
      <c r="B186" s="192" t="s">
        <v>379</v>
      </c>
      <c r="C186" s="109">
        <v>0.0</v>
      </c>
      <c r="D186" s="169" t="s">
        <v>509</v>
      </c>
      <c r="E186" s="111"/>
      <c r="F186" s="131"/>
      <c r="J186" s="131"/>
    </row>
    <row r="187" ht="49.5" customHeight="1">
      <c r="A187" s="93" t="s">
        <v>236</v>
      </c>
      <c r="B187" s="192" t="s">
        <v>379</v>
      </c>
      <c r="C187" s="109">
        <v>0.0</v>
      </c>
      <c r="D187" s="169" t="s">
        <v>509</v>
      </c>
      <c r="E187" s="111"/>
      <c r="F187" s="131"/>
      <c r="J187" s="131"/>
    </row>
    <row r="188" ht="49.5" customHeight="1">
      <c r="A188" s="93" t="s">
        <v>237</v>
      </c>
      <c r="B188" s="192" t="s">
        <v>379</v>
      </c>
      <c r="C188" s="109">
        <v>0.0</v>
      </c>
      <c r="D188" s="169" t="s">
        <v>509</v>
      </c>
      <c r="E188" s="111"/>
      <c r="F188" s="131"/>
      <c r="J188" s="131"/>
    </row>
    <row r="189" ht="49.5" customHeight="1">
      <c r="A189" s="146" t="s">
        <v>238</v>
      </c>
      <c r="B189" s="192"/>
      <c r="C189" s="232">
        <f>AVERAGE(C185:C188)</f>
        <v>0</v>
      </c>
      <c r="D189" s="169"/>
      <c r="E189" s="111"/>
      <c r="F189" s="131"/>
      <c r="J189" s="131"/>
    </row>
    <row r="190" ht="49.5" customHeight="1">
      <c r="A190" s="92" t="s">
        <v>239</v>
      </c>
      <c r="B190" s="192"/>
      <c r="C190" s="109"/>
      <c r="D190" s="169"/>
      <c r="E190" s="111"/>
      <c r="F190" s="131"/>
      <c r="J190" s="131"/>
    </row>
    <row r="191" ht="210.75" customHeight="1">
      <c r="A191" s="93" t="s">
        <v>240</v>
      </c>
      <c r="B191" s="192" t="s">
        <v>419</v>
      </c>
      <c r="C191" s="109">
        <v>50.0</v>
      </c>
      <c r="D191" s="176" t="s">
        <v>584</v>
      </c>
      <c r="E191" s="111">
        <v>1.0</v>
      </c>
      <c r="F191" s="131"/>
      <c r="J191" s="131"/>
    </row>
    <row r="192" ht="49.5" customHeight="1">
      <c r="A192" s="93" t="s">
        <v>241</v>
      </c>
      <c r="B192" s="192" t="s">
        <v>379</v>
      </c>
      <c r="C192" s="109">
        <v>0.0</v>
      </c>
      <c r="D192" s="169" t="s">
        <v>509</v>
      </c>
      <c r="E192" s="111"/>
      <c r="F192" s="131"/>
      <c r="J192" s="131"/>
    </row>
    <row r="193" ht="49.5" customHeight="1">
      <c r="A193" s="93" t="s">
        <v>242</v>
      </c>
      <c r="B193" s="192" t="s">
        <v>379</v>
      </c>
      <c r="C193" s="109">
        <v>0.0</v>
      </c>
      <c r="D193" s="169" t="s">
        <v>509</v>
      </c>
      <c r="E193" s="111"/>
      <c r="F193" s="131"/>
      <c r="J193" s="131"/>
    </row>
    <row r="194" ht="49.5" customHeight="1">
      <c r="A194" s="146" t="s">
        <v>243</v>
      </c>
      <c r="B194" s="192"/>
      <c r="C194" s="232">
        <f>AVERAGE(C191:C193)</f>
        <v>16.66666667</v>
      </c>
      <c r="D194" s="169"/>
      <c r="E194" s="111"/>
      <c r="F194" s="131"/>
      <c r="J194" s="131"/>
    </row>
    <row r="195" ht="49.5" customHeight="1">
      <c r="A195" s="92" t="s">
        <v>244</v>
      </c>
      <c r="B195" s="192"/>
      <c r="C195" s="109"/>
      <c r="D195" s="169"/>
      <c r="E195" s="111"/>
      <c r="F195" s="131"/>
      <c r="J195" s="131"/>
    </row>
    <row r="196" ht="145.5" customHeight="1">
      <c r="A196" s="151" t="s">
        <v>245</v>
      </c>
      <c r="B196" s="192" t="s">
        <v>580</v>
      </c>
      <c r="C196" s="109">
        <v>50.0</v>
      </c>
      <c r="D196" s="169" t="s">
        <v>585</v>
      </c>
      <c r="E196" s="111">
        <v>3.0</v>
      </c>
      <c r="F196" s="131"/>
      <c r="J196" s="131" t="s">
        <v>586</v>
      </c>
    </row>
    <row r="197" ht="49.5" customHeight="1">
      <c r="A197" s="152" t="s">
        <v>246</v>
      </c>
      <c r="B197" s="192"/>
      <c r="C197" s="232">
        <f>AVERAGE(C196)</f>
        <v>50</v>
      </c>
      <c r="D197" s="169"/>
      <c r="E197" s="111"/>
      <c r="F197" s="131"/>
      <c r="J197" s="131"/>
    </row>
    <row r="198" ht="49.5" customHeight="1">
      <c r="A198" s="153" t="s">
        <v>376</v>
      </c>
      <c r="B198" s="230"/>
      <c r="C198" s="231">
        <f>AVERAGE(C197,C194,C189,C183,C178,C173,C168,C163,C150,C136,C130,C124,C117,C111,C105,C98,C93,C87)</f>
        <v>20.41666667</v>
      </c>
      <c r="D198" s="169"/>
      <c r="E198" s="111"/>
      <c r="F198" s="131"/>
      <c r="J198" s="131"/>
    </row>
    <row r="199" ht="49.5" customHeight="1">
      <c r="A199" s="186" t="s">
        <v>377</v>
      </c>
      <c r="B199" s="192"/>
      <c r="C199" s="109"/>
      <c r="D199" s="169"/>
      <c r="E199" s="111"/>
      <c r="F199" s="131"/>
      <c r="J199" s="131"/>
    </row>
    <row r="200" ht="49.5" customHeight="1">
      <c r="A200" s="155" t="s">
        <v>457</v>
      </c>
      <c r="B200" s="192"/>
      <c r="C200" s="109"/>
      <c r="D200" s="169"/>
      <c r="E200" s="111"/>
      <c r="F200" s="131"/>
      <c r="J200" s="131"/>
    </row>
    <row r="201" ht="49.5" customHeight="1">
      <c r="A201" s="156" t="s">
        <v>250</v>
      </c>
      <c r="B201" s="192" t="s">
        <v>365</v>
      </c>
      <c r="C201" s="109">
        <v>100.0</v>
      </c>
      <c r="D201" s="169"/>
      <c r="E201" s="111"/>
      <c r="F201" s="131"/>
      <c r="J201" s="131"/>
    </row>
    <row r="202" ht="49.5" customHeight="1">
      <c r="A202" s="156" t="s">
        <v>458</v>
      </c>
      <c r="B202" s="192" t="s">
        <v>365</v>
      </c>
      <c r="C202" s="109">
        <v>100.0</v>
      </c>
      <c r="D202" s="169"/>
      <c r="E202" s="111"/>
      <c r="F202" s="131"/>
      <c r="J202" s="131"/>
    </row>
    <row r="203" ht="49.5" customHeight="1">
      <c r="A203" s="156" t="s">
        <v>252</v>
      </c>
      <c r="B203" s="192" t="s">
        <v>365</v>
      </c>
      <c r="C203" s="109">
        <v>100.0</v>
      </c>
      <c r="D203" s="169"/>
      <c r="E203" s="111"/>
      <c r="F203" s="131"/>
      <c r="J203" s="131"/>
    </row>
    <row r="204" ht="49.5" customHeight="1">
      <c r="A204" s="156" t="s">
        <v>253</v>
      </c>
      <c r="B204" s="192" t="s">
        <v>365</v>
      </c>
      <c r="C204" s="109">
        <v>100.0</v>
      </c>
      <c r="D204" s="187"/>
      <c r="E204" s="111"/>
      <c r="F204" s="131"/>
      <c r="J204" s="131"/>
    </row>
    <row r="205" ht="49.5" customHeight="1">
      <c r="A205" s="156" t="s">
        <v>254</v>
      </c>
      <c r="B205" s="192" t="s">
        <v>379</v>
      </c>
      <c r="C205" s="109">
        <v>0.0</v>
      </c>
      <c r="D205" s="188"/>
      <c r="E205" s="111"/>
      <c r="F205" s="131"/>
      <c r="I205" s="131"/>
      <c r="J205" s="131"/>
    </row>
    <row r="206" ht="49.5" customHeight="1">
      <c r="A206" s="156" t="s">
        <v>255</v>
      </c>
      <c r="B206" s="109" t="s">
        <v>379</v>
      </c>
      <c r="C206" s="109">
        <v>0.0</v>
      </c>
      <c r="D206" s="189"/>
      <c r="E206" s="109"/>
      <c r="F206" s="131"/>
      <c r="I206" s="40"/>
      <c r="J206" s="40"/>
      <c r="K206" s="40"/>
      <c r="L206" s="40"/>
      <c r="M206" s="40"/>
      <c r="N206" s="40"/>
      <c r="O206" s="40"/>
      <c r="P206" s="40"/>
      <c r="Q206" s="40"/>
      <c r="R206" s="40"/>
      <c r="S206" s="40"/>
      <c r="T206" s="40"/>
      <c r="U206" s="40"/>
      <c r="V206" s="40"/>
      <c r="W206" s="40"/>
      <c r="X206" s="40"/>
      <c r="Y206" s="40"/>
      <c r="Z206" s="40"/>
      <c r="AA206" s="40"/>
      <c r="AB206" s="40"/>
      <c r="AC206" s="40"/>
    </row>
    <row r="207" ht="49.5" customHeight="1">
      <c r="A207" s="104" t="s">
        <v>257</v>
      </c>
      <c r="B207" s="192"/>
      <c r="C207" s="109"/>
      <c r="D207" s="169"/>
      <c r="E207" s="111"/>
      <c r="F207" s="131"/>
      <c r="J207" s="131"/>
    </row>
    <row r="208" ht="49.5" customHeight="1">
      <c r="A208" s="105" t="s">
        <v>258</v>
      </c>
      <c r="B208" s="192" t="s">
        <v>379</v>
      </c>
      <c r="C208" s="109">
        <v>0.0</v>
      </c>
      <c r="D208" s="169" t="s">
        <v>340</v>
      </c>
      <c r="E208" s="111"/>
      <c r="F208" s="131"/>
      <c r="J208" s="131"/>
    </row>
    <row r="209" ht="49.5" customHeight="1">
      <c r="A209" s="104" t="s">
        <v>260</v>
      </c>
      <c r="B209" s="192"/>
      <c r="C209" s="109"/>
      <c r="D209" s="169"/>
      <c r="E209" s="111"/>
      <c r="F209" s="131"/>
      <c r="J209" s="131"/>
    </row>
    <row r="210" ht="49.5" customHeight="1">
      <c r="A210" s="163" t="s">
        <v>261</v>
      </c>
      <c r="B210" s="192" t="s">
        <v>379</v>
      </c>
      <c r="C210" s="109">
        <v>0.0</v>
      </c>
      <c r="D210" s="169" t="s">
        <v>340</v>
      </c>
      <c r="E210" s="111"/>
      <c r="F210" s="131"/>
      <c r="J210" s="131"/>
    </row>
    <row r="211" ht="49.5" customHeight="1">
      <c r="A211" s="163" t="s">
        <v>262</v>
      </c>
      <c r="B211" s="192" t="s">
        <v>379</v>
      </c>
      <c r="C211" s="109">
        <v>0.0</v>
      </c>
      <c r="D211" s="169" t="s">
        <v>340</v>
      </c>
      <c r="E211" s="111"/>
      <c r="F211" s="131"/>
      <c r="J211" s="131"/>
    </row>
    <row r="212" ht="49.5" customHeight="1">
      <c r="A212" s="104" t="s">
        <v>265</v>
      </c>
      <c r="B212" s="192"/>
      <c r="C212" s="109"/>
      <c r="D212" s="169"/>
      <c r="E212" s="111"/>
      <c r="F212" s="131"/>
      <c r="J212" s="131"/>
    </row>
    <row r="213" ht="49.5" customHeight="1">
      <c r="A213" s="105" t="s">
        <v>266</v>
      </c>
      <c r="B213" s="192" t="s">
        <v>379</v>
      </c>
      <c r="C213" s="109">
        <v>0.0</v>
      </c>
      <c r="D213" s="169" t="s">
        <v>340</v>
      </c>
      <c r="E213" s="111"/>
      <c r="F213" s="131"/>
      <c r="J213" s="131"/>
    </row>
    <row r="214" ht="49.5" customHeight="1">
      <c r="A214" s="105" t="s">
        <v>267</v>
      </c>
      <c r="B214" s="192" t="s">
        <v>379</v>
      </c>
      <c r="C214" s="109">
        <v>0.0</v>
      </c>
      <c r="D214" s="169" t="s">
        <v>340</v>
      </c>
      <c r="E214" s="111"/>
      <c r="F214" s="131"/>
      <c r="J214" s="131"/>
    </row>
    <row r="215" ht="49.5" customHeight="1">
      <c r="A215" s="104" t="s">
        <v>269</v>
      </c>
      <c r="B215" s="192"/>
      <c r="C215" s="109"/>
      <c r="D215" s="169"/>
      <c r="E215" s="111"/>
      <c r="F215" s="131"/>
      <c r="J215" s="131"/>
    </row>
    <row r="216" ht="49.5" customHeight="1">
      <c r="A216" s="105" t="s">
        <v>270</v>
      </c>
      <c r="B216" s="192" t="s">
        <v>379</v>
      </c>
      <c r="C216" s="109">
        <v>0.0</v>
      </c>
      <c r="D216" s="169" t="s">
        <v>340</v>
      </c>
      <c r="E216" s="111"/>
      <c r="F216" s="131"/>
      <c r="J216" s="131"/>
    </row>
    <row r="217" ht="49.5" customHeight="1">
      <c r="A217" s="105" t="s">
        <v>271</v>
      </c>
      <c r="B217" s="192" t="s">
        <v>379</v>
      </c>
      <c r="C217" s="109">
        <v>0.0</v>
      </c>
      <c r="D217" s="169" t="s">
        <v>340</v>
      </c>
      <c r="E217" s="111"/>
      <c r="F217" s="131"/>
      <c r="J217" s="131"/>
    </row>
    <row r="218" ht="49.5" customHeight="1">
      <c r="A218" s="105" t="s">
        <v>272</v>
      </c>
      <c r="B218" s="192" t="s">
        <v>379</v>
      </c>
      <c r="C218" s="109">
        <v>0.0</v>
      </c>
      <c r="D218" s="169" t="s">
        <v>340</v>
      </c>
      <c r="E218" s="111"/>
      <c r="F218" s="131"/>
      <c r="J218" s="131"/>
    </row>
    <row r="219" ht="49.5" customHeight="1">
      <c r="A219" s="105" t="s">
        <v>273</v>
      </c>
      <c r="B219" s="192" t="s">
        <v>379</v>
      </c>
      <c r="C219" s="109">
        <v>0.0</v>
      </c>
      <c r="D219" s="169" t="s">
        <v>340</v>
      </c>
      <c r="E219" s="111"/>
      <c r="F219" s="131"/>
      <c r="J219" s="131"/>
    </row>
    <row r="220" ht="49.5" customHeight="1">
      <c r="A220" s="105" t="s">
        <v>274</v>
      </c>
      <c r="B220" s="192" t="s">
        <v>379</v>
      </c>
      <c r="C220" s="109">
        <v>0.0</v>
      </c>
      <c r="D220" s="169" t="s">
        <v>340</v>
      </c>
      <c r="E220" s="111"/>
      <c r="F220" s="131"/>
      <c r="J220" s="131"/>
    </row>
    <row r="221" ht="49.5" customHeight="1">
      <c r="A221" s="105" t="s">
        <v>275</v>
      </c>
      <c r="B221" s="192" t="s">
        <v>379</v>
      </c>
      <c r="C221" s="109">
        <v>0.0</v>
      </c>
      <c r="D221" s="169" t="s">
        <v>340</v>
      </c>
      <c r="E221" s="111"/>
      <c r="F221" s="131"/>
      <c r="J221" s="131"/>
    </row>
    <row r="222" ht="49.5" customHeight="1">
      <c r="A222" s="105" t="s">
        <v>276</v>
      </c>
      <c r="B222" s="192" t="s">
        <v>379</v>
      </c>
      <c r="C222" s="109">
        <v>0.0</v>
      </c>
      <c r="D222" s="169" t="s">
        <v>340</v>
      </c>
      <c r="E222" s="111"/>
      <c r="F222" s="131"/>
      <c r="J222" s="131"/>
    </row>
    <row r="223" ht="49.5" customHeight="1">
      <c r="A223" s="105" t="s">
        <v>277</v>
      </c>
      <c r="B223" s="192" t="s">
        <v>379</v>
      </c>
      <c r="C223" s="109">
        <v>0.0</v>
      </c>
      <c r="D223" s="169" t="s">
        <v>340</v>
      </c>
      <c r="E223" s="111"/>
      <c r="F223" s="131"/>
      <c r="J223" s="131"/>
    </row>
    <row r="224" ht="49.5" customHeight="1">
      <c r="A224" s="105" t="s">
        <v>278</v>
      </c>
      <c r="B224" s="192" t="s">
        <v>379</v>
      </c>
      <c r="C224" s="109">
        <v>0.0</v>
      </c>
      <c r="D224" s="169" t="s">
        <v>340</v>
      </c>
      <c r="E224" s="111"/>
      <c r="F224" s="131"/>
      <c r="J224" s="131"/>
    </row>
    <row r="225" ht="49.5" customHeight="1">
      <c r="A225" s="105" t="s">
        <v>279</v>
      </c>
      <c r="B225" s="192" t="s">
        <v>379</v>
      </c>
      <c r="C225" s="109">
        <v>0.0</v>
      </c>
      <c r="D225" s="169" t="s">
        <v>340</v>
      </c>
      <c r="E225" s="111"/>
      <c r="F225" s="131"/>
      <c r="J225" s="131"/>
    </row>
    <row r="226" ht="49.5" customHeight="1">
      <c r="A226" s="105" t="s">
        <v>280</v>
      </c>
      <c r="B226" s="192" t="s">
        <v>379</v>
      </c>
      <c r="C226" s="109">
        <v>0.0</v>
      </c>
      <c r="D226" s="169" t="s">
        <v>340</v>
      </c>
      <c r="E226" s="111"/>
      <c r="F226" s="131"/>
      <c r="J226" s="131"/>
    </row>
    <row r="227" ht="49.5" customHeight="1">
      <c r="A227" s="104" t="s">
        <v>282</v>
      </c>
      <c r="B227" s="111"/>
      <c r="C227" s="109"/>
      <c r="D227" s="169"/>
      <c r="E227" s="111"/>
      <c r="F227" s="37"/>
      <c r="I227" s="37"/>
      <c r="J227" s="37"/>
      <c r="K227" s="37"/>
      <c r="L227" s="37"/>
      <c r="M227" s="37"/>
      <c r="N227" s="37"/>
      <c r="O227" s="37"/>
      <c r="P227" s="37"/>
      <c r="Q227" s="37"/>
      <c r="R227" s="37"/>
      <c r="S227" s="37"/>
      <c r="T227" s="37"/>
      <c r="U227" s="37"/>
      <c r="V227" s="37"/>
      <c r="W227" s="37"/>
      <c r="X227" s="37"/>
      <c r="Y227" s="37"/>
      <c r="Z227" s="37"/>
      <c r="AA227" s="37"/>
      <c r="AB227" s="37"/>
      <c r="AC227" s="37"/>
    </row>
    <row r="228" ht="49.5" customHeight="1">
      <c r="A228" s="105" t="s">
        <v>283</v>
      </c>
      <c r="B228" s="192" t="s">
        <v>379</v>
      </c>
      <c r="C228" s="109">
        <v>0.0</v>
      </c>
      <c r="D228" s="169" t="s">
        <v>340</v>
      </c>
      <c r="E228" s="111"/>
      <c r="F228" s="131"/>
      <c r="J228" s="131"/>
    </row>
    <row r="229" ht="49.5" customHeight="1">
      <c r="A229" s="105" t="s">
        <v>384</v>
      </c>
      <c r="B229" s="192" t="s">
        <v>379</v>
      </c>
      <c r="C229" s="109">
        <v>0.0</v>
      </c>
      <c r="D229" s="169" t="s">
        <v>340</v>
      </c>
      <c r="E229" s="111"/>
      <c r="F229" s="131"/>
      <c r="J229" s="131"/>
    </row>
    <row r="230" ht="49.5" customHeight="1">
      <c r="A230" s="105" t="s">
        <v>285</v>
      </c>
      <c r="B230" s="192" t="s">
        <v>379</v>
      </c>
      <c r="C230" s="109">
        <v>0.0</v>
      </c>
      <c r="D230" s="169" t="s">
        <v>340</v>
      </c>
      <c r="E230" s="111"/>
      <c r="F230" s="131"/>
      <c r="J230" s="131"/>
    </row>
    <row r="231" ht="49.5" customHeight="1">
      <c r="A231" s="104" t="s">
        <v>287</v>
      </c>
      <c r="B231" s="192"/>
      <c r="C231" s="109"/>
      <c r="D231" s="169"/>
      <c r="E231" s="111"/>
      <c r="F231" s="131"/>
      <c r="J231" s="131"/>
    </row>
    <row r="232" ht="49.5" customHeight="1">
      <c r="A232" s="105" t="s">
        <v>288</v>
      </c>
      <c r="B232" s="192" t="s">
        <v>379</v>
      </c>
      <c r="C232" s="109">
        <v>0.0</v>
      </c>
      <c r="D232" s="169" t="s">
        <v>340</v>
      </c>
      <c r="E232" s="111"/>
      <c r="F232" s="131"/>
      <c r="J232" s="131"/>
    </row>
    <row r="233" ht="49.5" customHeight="1">
      <c r="A233" s="105" t="s">
        <v>289</v>
      </c>
      <c r="B233" s="192" t="s">
        <v>379</v>
      </c>
      <c r="C233" s="109">
        <v>0.0</v>
      </c>
      <c r="D233" s="169" t="s">
        <v>340</v>
      </c>
      <c r="E233" s="111"/>
      <c r="F233" s="131"/>
      <c r="J233" s="131"/>
    </row>
    <row r="234" ht="49.5" customHeight="1">
      <c r="A234" s="105" t="s">
        <v>290</v>
      </c>
      <c r="B234" s="192" t="s">
        <v>379</v>
      </c>
      <c r="C234" s="109">
        <v>0.0</v>
      </c>
      <c r="D234" s="169" t="s">
        <v>340</v>
      </c>
      <c r="E234" s="111"/>
      <c r="F234" s="131"/>
      <c r="J234" s="131"/>
    </row>
    <row r="235" ht="49.5" customHeight="1">
      <c r="A235" s="105" t="s">
        <v>291</v>
      </c>
      <c r="B235" s="192" t="s">
        <v>379</v>
      </c>
      <c r="C235" s="109">
        <v>0.0</v>
      </c>
      <c r="D235" s="169" t="s">
        <v>340</v>
      </c>
      <c r="E235" s="111"/>
      <c r="F235" s="131"/>
      <c r="J235" s="131"/>
    </row>
    <row r="236" ht="49.5" customHeight="1">
      <c r="A236" s="105" t="s">
        <v>292</v>
      </c>
      <c r="B236" s="192" t="s">
        <v>379</v>
      </c>
      <c r="C236" s="109">
        <v>0.0</v>
      </c>
      <c r="D236" s="169" t="s">
        <v>340</v>
      </c>
      <c r="E236" s="111"/>
      <c r="F236" s="131"/>
      <c r="J236" s="131"/>
    </row>
    <row r="237" ht="15.75" customHeight="1">
      <c r="A237" s="127"/>
      <c r="B237" s="111"/>
      <c r="C237" s="109"/>
      <c r="D237" s="169"/>
      <c r="E237" s="111"/>
    </row>
    <row r="238" ht="15.75" customHeight="1">
      <c r="A238" s="127"/>
      <c r="B238" s="111"/>
      <c r="C238" s="109"/>
      <c r="D238" s="169"/>
      <c r="E238" s="111"/>
    </row>
    <row r="239" ht="15.75" customHeight="1">
      <c r="A239" s="127"/>
      <c r="B239" s="111"/>
      <c r="C239" s="109"/>
      <c r="D239" s="169"/>
      <c r="E239" s="111"/>
    </row>
    <row r="240" ht="15.75" customHeight="1">
      <c r="A240" s="127"/>
      <c r="B240" s="111"/>
      <c r="C240" s="109"/>
      <c r="D240" s="169"/>
      <c r="E240" s="111"/>
    </row>
    <row r="241" ht="15.75" customHeight="1">
      <c r="A241" s="127"/>
      <c r="B241" s="111"/>
      <c r="C241" s="109"/>
      <c r="D241" s="169"/>
      <c r="E241" s="111"/>
    </row>
    <row r="242" ht="15.75" customHeight="1">
      <c r="A242" s="127"/>
      <c r="B242" s="111"/>
      <c r="C242" s="109"/>
      <c r="D242" s="169"/>
      <c r="E242" s="111"/>
    </row>
    <row r="243" ht="15.75" customHeight="1">
      <c r="A243" s="127"/>
      <c r="B243" s="111"/>
      <c r="C243" s="109"/>
      <c r="D243" s="169"/>
      <c r="E243" s="111"/>
    </row>
    <row r="244" ht="15.75" customHeight="1">
      <c r="A244" s="127"/>
      <c r="B244" s="111"/>
      <c r="C244" s="109"/>
      <c r="D244" s="169"/>
      <c r="E244" s="111"/>
    </row>
    <row r="245" ht="15.75" customHeight="1">
      <c r="A245" s="127"/>
      <c r="B245" s="111"/>
      <c r="C245" s="109"/>
      <c r="D245" s="169"/>
      <c r="E245" s="111"/>
    </row>
    <row r="246" ht="15.75" customHeight="1">
      <c r="A246" s="127"/>
      <c r="B246" s="111"/>
      <c r="C246" s="109"/>
      <c r="D246" s="169"/>
      <c r="E246" s="111"/>
    </row>
    <row r="247" ht="15.75" customHeight="1">
      <c r="A247" s="127"/>
      <c r="B247" s="111"/>
      <c r="C247" s="109"/>
      <c r="D247" s="169"/>
      <c r="E247" s="111"/>
    </row>
    <row r="248" ht="15.75" customHeight="1">
      <c r="A248" s="127"/>
      <c r="B248" s="111"/>
      <c r="C248" s="109"/>
      <c r="D248" s="169"/>
      <c r="E248" s="111"/>
    </row>
    <row r="249" ht="15.75" customHeight="1">
      <c r="A249" s="127"/>
      <c r="B249" s="111"/>
      <c r="C249" s="109"/>
      <c r="D249" s="169"/>
      <c r="E249" s="111"/>
    </row>
    <row r="250" ht="15.75" customHeight="1">
      <c r="A250" s="127"/>
      <c r="B250" s="111"/>
      <c r="C250" s="109"/>
      <c r="D250" s="169"/>
      <c r="E250" s="111"/>
    </row>
    <row r="251" ht="15.75" customHeight="1">
      <c r="A251" s="127"/>
      <c r="B251" s="111"/>
      <c r="C251" s="109"/>
      <c r="D251" s="169"/>
      <c r="E251" s="111"/>
    </row>
    <row r="252" ht="15.75" customHeight="1">
      <c r="A252" s="127"/>
      <c r="B252" s="111"/>
      <c r="C252" s="109"/>
      <c r="D252" s="169"/>
      <c r="E252" s="111"/>
    </row>
    <row r="253" ht="15.75" customHeight="1">
      <c r="A253" s="127"/>
      <c r="B253" s="111"/>
      <c r="C253" s="109"/>
      <c r="D253" s="169"/>
      <c r="E253" s="111"/>
    </row>
    <row r="254" ht="15.75" customHeight="1">
      <c r="A254" s="127"/>
      <c r="B254" s="111"/>
      <c r="C254" s="109"/>
      <c r="D254" s="169"/>
      <c r="E254" s="111"/>
    </row>
    <row r="255" ht="15.75" customHeight="1">
      <c r="A255" s="127"/>
      <c r="B255" s="111"/>
      <c r="C255" s="109"/>
      <c r="D255" s="169"/>
      <c r="E255" s="111"/>
    </row>
    <row r="256" ht="15.75" customHeight="1">
      <c r="A256" s="127"/>
      <c r="B256" s="111"/>
      <c r="C256" s="109"/>
      <c r="D256" s="169"/>
      <c r="E256" s="111"/>
    </row>
    <row r="257" ht="15.75" customHeight="1">
      <c r="A257" s="127"/>
      <c r="B257" s="111"/>
      <c r="C257" s="109"/>
      <c r="D257" s="169"/>
      <c r="E257" s="111"/>
    </row>
    <row r="258" ht="15.75" customHeight="1">
      <c r="A258" s="127"/>
      <c r="B258" s="111"/>
      <c r="C258" s="109"/>
      <c r="D258" s="169"/>
      <c r="E258" s="111"/>
    </row>
    <row r="259" ht="15.75" customHeight="1">
      <c r="A259" s="127"/>
      <c r="B259" s="111"/>
      <c r="C259" s="109"/>
      <c r="D259" s="169"/>
      <c r="E259" s="111"/>
    </row>
    <row r="260" ht="15.75" customHeight="1">
      <c r="A260" s="127"/>
      <c r="B260" s="111"/>
      <c r="C260" s="109"/>
      <c r="D260" s="169"/>
      <c r="E260" s="111"/>
    </row>
    <row r="261" ht="15.75" customHeight="1">
      <c r="A261" s="127"/>
      <c r="B261" s="111"/>
      <c r="C261" s="109"/>
      <c r="D261" s="169"/>
      <c r="E261" s="111"/>
    </row>
    <row r="262" ht="15.75" customHeight="1">
      <c r="A262" s="127"/>
      <c r="B262" s="111"/>
      <c r="C262" s="109"/>
      <c r="D262" s="169"/>
      <c r="E262" s="111"/>
    </row>
    <row r="263" ht="15.75" customHeight="1">
      <c r="A263" s="127"/>
      <c r="B263" s="111"/>
      <c r="C263" s="109"/>
      <c r="D263" s="169"/>
      <c r="E263" s="111"/>
    </row>
    <row r="264" ht="15.75" customHeight="1">
      <c r="A264" s="127"/>
      <c r="B264" s="111"/>
      <c r="C264" s="109"/>
      <c r="D264" s="169"/>
      <c r="E264" s="111"/>
    </row>
    <row r="265" ht="15.75" customHeight="1">
      <c r="A265" s="127"/>
      <c r="B265" s="111"/>
      <c r="C265" s="109"/>
      <c r="D265" s="169"/>
      <c r="E265" s="111"/>
    </row>
    <row r="266" ht="15.75" customHeight="1">
      <c r="A266" s="127"/>
      <c r="B266" s="111"/>
      <c r="C266" s="109"/>
      <c r="D266" s="169"/>
      <c r="E266" s="111"/>
    </row>
    <row r="267" ht="15.75" customHeight="1">
      <c r="A267" s="127"/>
      <c r="B267" s="111"/>
      <c r="C267" s="109"/>
      <c r="D267" s="169"/>
      <c r="E267" s="111"/>
    </row>
    <row r="268" ht="15.75" customHeight="1">
      <c r="A268" s="127"/>
      <c r="B268" s="111"/>
      <c r="C268" s="109"/>
      <c r="D268" s="169"/>
      <c r="E268" s="111"/>
    </row>
    <row r="269" ht="15.75" customHeight="1">
      <c r="A269" s="127"/>
      <c r="B269" s="111"/>
      <c r="C269" s="109"/>
      <c r="D269" s="169"/>
      <c r="E269" s="111"/>
    </row>
    <row r="270" ht="15.75" customHeight="1">
      <c r="A270" s="127"/>
      <c r="B270" s="111"/>
      <c r="C270" s="109"/>
      <c r="D270" s="169"/>
      <c r="E270" s="111"/>
    </row>
    <row r="271" ht="15.75" customHeight="1">
      <c r="A271" s="127"/>
      <c r="B271" s="111"/>
      <c r="C271" s="109"/>
      <c r="D271" s="169"/>
      <c r="E271" s="111"/>
    </row>
    <row r="272" ht="15.75" customHeight="1">
      <c r="A272" s="127"/>
      <c r="B272" s="111"/>
      <c r="C272" s="109"/>
      <c r="D272" s="169"/>
      <c r="E272" s="111"/>
    </row>
    <row r="273" ht="15.75" customHeight="1">
      <c r="A273" s="127"/>
      <c r="B273" s="111"/>
      <c r="C273" s="109"/>
      <c r="D273" s="169"/>
      <c r="E273" s="111"/>
    </row>
    <row r="274" ht="15.75" customHeight="1">
      <c r="A274" s="127"/>
      <c r="B274" s="111"/>
      <c r="C274" s="109"/>
      <c r="D274" s="169"/>
      <c r="E274" s="111"/>
    </row>
    <row r="275" ht="15.75" customHeight="1">
      <c r="A275" s="127"/>
      <c r="B275" s="111"/>
      <c r="C275" s="109"/>
      <c r="D275" s="169"/>
      <c r="E275" s="111"/>
    </row>
    <row r="276" ht="15.75" customHeight="1">
      <c r="A276" s="127"/>
      <c r="B276" s="111"/>
      <c r="C276" s="109"/>
      <c r="D276" s="169"/>
      <c r="E276" s="111"/>
    </row>
    <row r="277" ht="15.75" customHeight="1">
      <c r="A277" s="127"/>
      <c r="B277" s="111"/>
      <c r="C277" s="109"/>
      <c r="D277" s="169"/>
      <c r="E277" s="111"/>
    </row>
    <row r="278" ht="15.75" customHeight="1">
      <c r="A278" s="127"/>
      <c r="B278" s="111"/>
      <c r="C278" s="109"/>
      <c r="D278" s="169"/>
      <c r="E278" s="111"/>
    </row>
    <row r="279" ht="15.75" customHeight="1">
      <c r="A279" s="127"/>
      <c r="B279" s="111"/>
      <c r="C279" s="109"/>
      <c r="D279" s="169"/>
      <c r="E279" s="111"/>
    </row>
    <row r="280" ht="15.75" customHeight="1">
      <c r="A280" s="127"/>
      <c r="B280" s="111"/>
      <c r="C280" s="109"/>
      <c r="D280" s="169"/>
      <c r="E280" s="111"/>
    </row>
    <row r="281" ht="15.75" customHeight="1">
      <c r="A281" s="127"/>
      <c r="B281" s="111"/>
      <c r="C281" s="109"/>
      <c r="D281" s="169"/>
      <c r="E281" s="111"/>
    </row>
    <row r="282" ht="15.75" customHeight="1">
      <c r="A282" s="127"/>
      <c r="B282" s="111"/>
      <c r="C282" s="109"/>
      <c r="D282" s="169"/>
      <c r="E282" s="111"/>
    </row>
    <row r="283" ht="15.75" customHeight="1">
      <c r="A283" s="127"/>
      <c r="B283" s="111"/>
      <c r="C283" s="109"/>
      <c r="D283" s="169"/>
      <c r="E283" s="111"/>
    </row>
    <row r="284" ht="15.75" customHeight="1">
      <c r="A284" s="127"/>
      <c r="B284" s="111"/>
      <c r="C284" s="109"/>
      <c r="D284" s="169"/>
      <c r="E284" s="111"/>
    </row>
    <row r="285" ht="15.75" customHeight="1">
      <c r="A285" s="127"/>
      <c r="B285" s="111"/>
      <c r="C285" s="109"/>
      <c r="D285" s="169"/>
      <c r="E285" s="111"/>
    </row>
    <row r="286" ht="15.75" customHeight="1">
      <c r="A286" s="127"/>
      <c r="B286" s="111"/>
      <c r="C286" s="109"/>
      <c r="D286" s="169"/>
      <c r="E286" s="111"/>
    </row>
    <row r="287" ht="15.75" customHeight="1">
      <c r="A287" s="127"/>
      <c r="B287" s="111"/>
      <c r="C287" s="109"/>
      <c r="D287" s="169"/>
      <c r="E287" s="111"/>
    </row>
    <row r="288" ht="15.75" customHeight="1">
      <c r="A288" s="127"/>
      <c r="B288" s="111"/>
      <c r="C288" s="109"/>
      <c r="D288" s="169"/>
      <c r="E288" s="111"/>
    </row>
    <row r="289" ht="15.75" customHeight="1">
      <c r="A289" s="127"/>
      <c r="B289" s="111"/>
      <c r="C289" s="109"/>
      <c r="D289" s="169"/>
      <c r="E289" s="111"/>
    </row>
    <row r="290" ht="15.75" customHeight="1">
      <c r="A290" s="127"/>
      <c r="B290" s="111"/>
      <c r="C290" s="109"/>
      <c r="D290" s="169"/>
      <c r="E290" s="111"/>
    </row>
    <row r="291" ht="15.75" customHeight="1">
      <c r="A291" s="127"/>
      <c r="B291" s="111"/>
      <c r="C291" s="109"/>
      <c r="D291" s="169"/>
      <c r="E291" s="111"/>
    </row>
    <row r="292" ht="15.75" customHeight="1">
      <c r="A292" s="127"/>
      <c r="B292" s="111"/>
      <c r="C292" s="109"/>
      <c r="D292" s="169"/>
      <c r="E292" s="111"/>
    </row>
    <row r="293" ht="15.75" customHeight="1">
      <c r="A293" s="127"/>
      <c r="B293" s="111"/>
      <c r="C293" s="109"/>
      <c r="D293" s="169"/>
      <c r="E293" s="111"/>
    </row>
    <row r="294" ht="15.75" customHeight="1">
      <c r="A294" s="127"/>
      <c r="B294" s="111"/>
      <c r="C294" s="109"/>
      <c r="D294" s="169"/>
      <c r="E294" s="111"/>
    </row>
    <row r="295" ht="15.75" customHeight="1">
      <c r="A295" s="127"/>
      <c r="B295" s="111"/>
      <c r="C295" s="109"/>
      <c r="D295" s="169"/>
      <c r="E295" s="111"/>
    </row>
    <row r="296" ht="15.75" customHeight="1">
      <c r="A296" s="127"/>
      <c r="B296" s="111"/>
      <c r="C296" s="109"/>
      <c r="D296" s="169"/>
      <c r="E296" s="111"/>
    </row>
    <row r="297" ht="15.75" customHeight="1">
      <c r="A297" s="127"/>
      <c r="B297" s="111"/>
      <c r="C297" s="109"/>
      <c r="D297" s="169"/>
      <c r="E297" s="111"/>
    </row>
    <row r="298" ht="15.75" customHeight="1">
      <c r="A298" s="127"/>
      <c r="B298" s="111"/>
      <c r="C298" s="109"/>
      <c r="D298" s="169"/>
      <c r="E298" s="111"/>
    </row>
    <row r="299" ht="15.75" customHeight="1">
      <c r="A299" s="127"/>
      <c r="B299" s="111"/>
      <c r="C299" s="109"/>
      <c r="D299" s="169"/>
      <c r="E299" s="111"/>
    </row>
    <row r="300" ht="15.75" customHeight="1">
      <c r="A300" s="127"/>
      <c r="B300" s="111"/>
      <c r="C300" s="109"/>
      <c r="D300" s="169"/>
      <c r="E300" s="111"/>
    </row>
    <row r="301" ht="15.75" customHeight="1">
      <c r="A301" s="127"/>
      <c r="B301" s="111"/>
      <c r="C301" s="109"/>
      <c r="D301" s="169"/>
      <c r="E301" s="111"/>
    </row>
    <row r="302" ht="15.75" customHeight="1">
      <c r="A302" s="127"/>
      <c r="B302" s="111"/>
      <c r="C302" s="109"/>
      <c r="D302" s="169"/>
      <c r="E302" s="111"/>
    </row>
    <row r="303" ht="15.75" customHeight="1">
      <c r="A303" s="127"/>
      <c r="B303" s="111"/>
      <c r="C303" s="109"/>
      <c r="D303" s="169"/>
      <c r="E303" s="111"/>
    </row>
    <row r="304" ht="15.75" customHeight="1">
      <c r="A304" s="127"/>
      <c r="B304" s="111"/>
      <c r="C304" s="109"/>
      <c r="D304" s="169"/>
      <c r="E304" s="111"/>
    </row>
    <row r="305" ht="15.75" customHeight="1">
      <c r="A305" s="127"/>
      <c r="B305" s="111"/>
      <c r="C305" s="109"/>
      <c r="D305" s="169"/>
      <c r="E305" s="111"/>
    </row>
    <row r="306" ht="15.75" customHeight="1">
      <c r="A306" s="127"/>
      <c r="B306" s="111"/>
      <c r="C306" s="109"/>
      <c r="D306" s="169"/>
      <c r="E306" s="111"/>
    </row>
    <row r="307" ht="15.75" customHeight="1">
      <c r="A307" s="127"/>
      <c r="B307" s="111"/>
      <c r="C307" s="109"/>
      <c r="D307" s="169"/>
      <c r="E307" s="111"/>
    </row>
    <row r="308" ht="15.75" customHeight="1">
      <c r="A308" s="127"/>
      <c r="B308" s="111"/>
      <c r="C308" s="109"/>
      <c r="D308" s="169"/>
      <c r="E308" s="111"/>
    </row>
    <row r="309" ht="15.75" customHeight="1">
      <c r="A309" s="127"/>
      <c r="B309" s="111"/>
      <c r="C309" s="109"/>
      <c r="D309" s="169"/>
      <c r="E309" s="111"/>
    </row>
    <row r="310" ht="15.75" customHeight="1">
      <c r="A310" s="127"/>
      <c r="B310" s="111"/>
      <c r="C310" s="109"/>
      <c r="D310" s="169"/>
      <c r="E310" s="111"/>
    </row>
    <row r="311" ht="15.75" customHeight="1">
      <c r="A311" s="127"/>
      <c r="B311" s="111"/>
      <c r="C311" s="109"/>
      <c r="D311" s="169"/>
      <c r="E311" s="111"/>
    </row>
    <row r="312" ht="15.75" customHeight="1">
      <c r="A312" s="127"/>
      <c r="B312" s="111"/>
      <c r="C312" s="109"/>
      <c r="D312" s="169"/>
      <c r="E312" s="111"/>
    </row>
    <row r="313" ht="15.75" customHeight="1">
      <c r="A313" s="127"/>
      <c r="B313" s="111"/>
      <c r="C313" s="109"/>
      <c r="D313" s="169"/>
      <c r="E313" s="111"/>
    </row>
    <row r="314" ht="15.75" customHeight="1">
      <c r="A314" s="127"/>
      <c r="B314" s="111"/>
      <c r="C314" s="109"/>
      <c r="D314" s="169"/>
      <c r="E314" s="111"/>
    </row>
    <row r="315" ht="15.75" customHeight="1">
      <c r="A315" s="127"/>
      <c r="B315" s="111"/>
      <c r="C315" s="109"/>
      <c r="D315" s="169"/>
      <c r="E315" s="111"/>
    </row>
    <row r="316" ht="15.75" customHeight="1">
      <c r="A316" s="127"/>
      <c r="B316" s="111"/>
      <c r="C316" s="109"/>
      <c r="D316" s="169"/>
      <c r="E316" s="111"/>
    </row>
    <row r="317" ht="15.75" customHeight="1">
      <c r="A317" s="127"/>
      <c r="B317" s="111"/>
      <c r="C317" s="109"/>
      <c r="D317" s="169"/>
      <c r="E317" s="111"/>
    </row>
    <row r="318" ht="15.75" customHeight="1">
      <c r="A318" s="127"/>
      <c r="B318" s="111"/>
      <c r="C318" s="109"/>
      <c r="D318" s="169"/>
      <c r="E318" s="111"/>
    </row>
    <row r="319" ht="15.75" customHeight="1">
      <c r="A319" s="127"/>
      <c r="B319" s="111"/>
      <c r="C319" s="109"/>
      <c r="D319" s="169"/>
      <c r="E319" s="111"/>
    </row>
    <row r="320" ht="15.75" customHeight="1">
      <c r="A320" s="127"/>
      <c r="B320" s="111"/>
      <c r="C320" s="109"/>
      <c r="D320" s="169"/>
      <c r="E320" s="111"/>
    </row>
    <row r="321" ht="15.75" customHeight="1">
      <c r="A321" s="127"/>
      <c r="B321" s="111"/>
      <c r="C321" s="109"/>
      <c r="D321" s="169"/>
      <c r="E321" s="111"/>
    </row>
    <row r="322" ht="15.75" customHeight="1">
      <c r="A322" s="127"/>
      <c r="B322" s="111"/>
      <c r="C322" s="109"/>
      <c r="D322" s="169"/>
      <c r="E322" s="111"/>
    </row>
    <row r="323" ht="15.75" customHeight="1">
      <c r="A323" s="127"/>
      <c r="B323" s="111"/>
      <c r="C323" s="109"/>
      <c r="D323" s="169"/>
      <c r="E323" s="111"/>
    </row>
    <row r="324" ht="15.75" customHeight="1">
      <c r="A324" s="127"/>
      <c r="B324" s="111"/>
      <c r="C324" s="109"/>
      <c r="D324" s="169"/>
      <c r="E324" s="111"/>
    </row>
    <row r="325" ht="15.75" customHeight="1">
      <c r="A325" s="127"/>
      <c r="B325" s="111"/>
      <c r="C325" s="109"/>
      <c r="D325" s="169"/>
      <c r="E325" s="111"/>
    </row>
    <row r="326" ht="15.75" customHeight="1">
      <c r="A326" s="127"/>
      <c r="B326" s="111"/>
      <c r="C326" s="109"/>
      <c r="D326" s="169"/>
      <c r="E326" s="111"/>
    </row>
    <row r="327" ht="15.75" customHeight="1">
      <c r="A327" s="127"/>
      <c r="B327" s="111"/>
      <c r="C327" s="109"/>
      <c r="D327" s="169"/>
      <c r="E327" s="111"/>
    </row>
    <row r="328" ht="15.75" customHeight="1">
      <c r="A328" s="127"/>
      <c r="B328" s="111"/>
      <c r="C328" s="109"/>
      <c r="D328" s="169"/>
      <c r="E328" s="111"/>
    </row>
    <row r="329" ht="15.75" customHeight="1">
      <c r="A329" s="127"/>
      <c r="B329" s="111"/>
      <c r="C329" s="109"/>
      <c r="D329" s="169"/>
      <c r="E329" s="111"/>
    </row>
    <row r="330" ht="15.75" customHeight="1">
      <c r="A330" s="127"/>
      <c r="B330" s="111"/>
      <c r="C330" s="109"/>
      <c r="D330" s="169"/>
      <c r="E330" s="111"/>
    </row>
    <row r="331" ht="15.75" customHeight="1">
      <c r="A331" s="127"/>
      <c r="B331" s="111"/>
      <c r="C331" s="109"/>
      <c r="D331" s="169"/>
      <c r="E331" s="111"/>
    </row>
    <row r="332" ht="15.75" customHeight="1">
      <c r="A332" s="127"/>
      <c r="B332" s="111"/>
      <c r="C332" s="109"/>
      <c r="D332" s="169"/>
      <c r="E332" s="111"/>
    </row>
    <row r="333" ht="15.75" customHeight="1">
      <c r="A333" s="127"/>
      <c r="B333" s="111"/>
      <c r="C333" s="109"/>
      <c r="D333" s="169"/>
      <c r="E333" s="111"/>
    </row>
    <row r="334" ht="15.75" customHeight="1">
      <c r="A334" s="127"/>
      <c r="B334" s="111"/>
      <c r="C334" s="109"/>
      <c r="D334" s="169"/>
      <c r="E334" s="111"/>
    </row>
    <row r="335" ht="15.75" customHeight="1">
      <c r="A335" s="127"/>
      <c r="B335" s="111"/>
      <c r="C335" s="109"/>
      <c r="D335" s="169"/>
      <c r="E335" s="111"/>
    </row>
    <row r="336" ht="15.75" customHeight="1">
      <c r="A336" s="127"/>
      <c r="B336" s="111"/>
      <c r="C336" s="109"/>
      <c r="D336" s="169"/>
      <c r="E336" s="111"/>
    </row>
    <row r="337" ht="15.75" customHeight="1">
      <c r="A337" s="127"/>
      <c r="B337" s="111"/>
      <c r="C337" s="109"/>
      <c r="D337" s="169"/>
      <c r="E337" s="111"/>
    </row>
    <row r="338" ht="15.75" customHeight="1">
      <c r="A338" s="127"/>
      <c r="B338" s="111"/>
      <c r="C338" s="109"/>
      <c r="D338" s="169"/>
      <c r="E338" s="111"/>
    </row>
    <row r="339" ht="15.75" customHeight="1">
      <c r="A339" s="127"/>
      <c r="B339" s="111"/>
      <c r="C339" s="109"/>
      <c r="D339" s="169"/>
      <c r="E339" s="111"/>
    </row>
    <row r="340" ht="15.75" customHeight="1">
      <c r="A340" s="127"/>
      <c r="B340" s="111"/>
      <c r="C340" s="109"/>
      <c r="D340" s="169"/>
      <c r="E340" s="111"/>
    </row>
    <row r="341" ht="15.75" customHeight="1">
      <c r="A341" s="127"/>
      <c r="B341" s="111"/>
      <c r="C341" s="109"/>
      <c r="D341" s="169"/>
      <c r="E341" s="111"/>
    </row>
    <row r="342" ht="15.75" customHeight="1">
      <c r="A342" s="127"/>
      <c r="B342" s="111"/>
      <c r="C342" s="109"/>
      <c r="D342" s="169"/>
      <c r="E342" s="111"/>
    </row>
    <row r="343" ht="15.75" customHeight="1">
      <c r="A343" s="127"/>
      <c r="B343" s="111"/>
      <c r="C343" s="109"/>
      <c r="D343" s="169"/>
      <c r="E343" s="111"/>
    </row>
    <row r="344" ht="15.75" customHeight="1">
      <c r="A344" s="127"/>
      <c r="B344" s="111"/>
      <c r="C344" s="109"/>
      <c r="D344" s="169"/>
      <c r="E344" s="111"/>
    </row>
    <row r="345" ht="15.75" customHeight="1">
      <c r="A345" s="127"/>
      <c r="B345" s="111"/>
      <c r="C345" s="109"/>
      <c r="D345" s="169"/>
      <c r="E345" s="111"/>
    </row>
    <row r="346" ht="15.75" customHeight="1">
      <c r="A346" s="127"/>
      <c r="B346" s="111"/>
      <c r="C346" s="109"/>
      <c r="D346" s="169"/>
      <c r="E346" s="111"/>
    </row>
    <row r="347" ht="15.75" customHeight="1">
      <c r="A347" s="127"/>
      <c r="B347" s="111"/>
      <c r="C347" s="109"/>
      <c r="D347" s="169"/>
      <c r="E347" s="111"/>
    </row>
    <row r="348" ht="15.75" customHeight="1">
      <c r="A348" s="127"/>
      <c r="B348" s="111"/>
      <c r="C348" s="109"/>
      <c r="D348" s="169"/>
      <c r="E348" s="111"/>
    </row>
    <row r="349" ht="15.75" customHeight="1">
      <c r="A349" s="127"/>
      <c r="B349" s="111"/>
      <c r="C349" s="109"/>
      <c r="D349" s="169"/>
      <c r="E349" s="111"/>
    </row>
    <row r="350" ht="15.75" customHeight="1">
      <c r="A350" s="127"/>
      <c r="B350" s="111"/>
      <c r="C350" s="109"/>
      <c r="D350" s="169"/>
      <c r="E350" s="111"/>
    </row>
    <row r="351" ht="15.75" customHeight="1">
      <c r="A351" s="127"/>
      <c r="B351" s="111"/>
      <c r="C351" s="109"/>
      <c r="D351" s="169"/>
      <c r="E351" s="111"/>
    </row>
    <row r="352" ht="15.75" customHeight="1">
      <c r="A352" s="127"/>
      <c r="B352" s="111"/>
      <c r="C352" s="109"/>
      <c r="D352" s="169"/>
      <c r="E352" s="111"/>
    </row>
    <row r="353" ht="15.75" customHeight="1">
      <c r="A353" s="127"/>
      <c r="B353" s="111"/>
      <c r="C353" s="109"/>
      <c r="D353" s="169"/>
      <c r="E353" s="111"/>
    </row>
    <row r="354" ht="15.75" customHeight="1">
      <c r="A354" s="127"/>
      <c r="B354" s="111"/>
      <c r="C354" s="109"/>
      <c r="D354" s="169"/>
      <c r="E354" s="111"/>
    </row>
    <row r="355" ht="15.75" customHeight="1">
      <c r="A355" s="127"/>
      <c r="B355" s="111"/>
      <c r="C355" s="109"/>
      <c r="D355" s="169"/>
      <c r="E355" s="111"/>
    </row>
    <row r="356" ht="15.75" customHeight="1">
      <c r="A356" s="127"/>
      <c r="B356" s="111"/>
      <c r="C356" s="109"/>
      <c r="D356" s="169"/>
      <c r="E356" s="111"/>
    </row>
    <row r="357" ht="15.75" customHeight="1">
      <c r="A357" s="127"/>
      <c r="B357" s="111"/>
      <c r="C357" s="109"/>
      <c r="D357" s="169"/>
      <c r="E357" s="111"/>
    </row>
    <row r="358" ht="15.75" customHeight="1">
      <c r="A358" s="127"/>
      <c r="B358" s="111"/>
      <c r="C358" s="109"/>
      <c r="D358" s="169"/>
      <c r="E358" s="111"/>
    </row>
    <row r="359" ht="15.75" customHeight="1">
      <c r="A359" s="127"/>
      <c r="B359" s="111"/>
      <c r="C359" s="109"/>
      <c r="D359" s="169"/>
      <c r="E359" s="111"/>
    </row>
    <row r="360" ht="15.75" customHeight="1">
      <c r="A360" s="127"/>
      <c r="B360" s="111"/>
      <c r="C360" s="109"/>
      <c r="D360" s="169"/>
      <c r="E360" s="111"/>
    </row>
    <row r="361" ht="15.75" customHeight="1">
      <c r="A361" s="127"/>
      <c r="B361" s="111"/>
      <c r="C361" s="109"/>
      <c r="D361" s="169"/>
      <c r="E361" s="111"/>
    </row>
    <row r="362" ht="15.75" customHeight="1">
      <c r="A362" s="127"/>
      <c r="B362" s="111"/>
      <c r="C362" s="109"/>
      <c r="D362" s="169"/>
      <c r="E362" s="111"/>
    </row>
    <row r="363" ht="15.75" customHeight="1">
      <c r="A363" s="127"/>
      <c r="B363" s="111"/>
      <c r="C363" s="109"/>
      <c r="D363" s="169"/>
      <c r="E363" s="111"/>
    </row>
    <row r="364" ht="15.75" customHeight="1">
      <c r="A364" s="127"/>
      <c r="B364" s="111"/>
      <c r="C364" s="109"/>
      <c r="D364" s="169"/>
      <c r="E364" s="111"/>
    </row>
    <row r="365" ht="15.75" customHeight="1">
      <c r="A365" s="127"/>
      <c r="B365" s="111"/>
      <c r="C365" s="109"/>
      <c r="D365" s="169"/>
      <c r="E365" s="111"/>
    </row>
    <row r="366" ht="15.75" customHeight="1">
      <c r="A366" s="127"/>
      <c r="B366" s="111"/>
      <c r="C366" s="109"/>
      <c r="D366" s="169"/>
      <c r="E366" s="111"/>
    </row>
    <row r="367" ht="15.75" customHeight="1">
      <c r="A367" s="127"/>
      <c r="B367" s="111"/>
      <c r="C367" s="109"/>
      <c r="D367" s="169"/>
      <c r="E367" s="111"/>
    </row>
    <row r="368" ht="15.75" customHeight="1">
      <c r="A368" s="127"/>
      <c r="B368" s="111"/>
      <c r="C368" s="109"/>
      <c r="D368" s="169"/>
      <c r="E368" s="111"/>
    </row>
    <row r="369" ht="15.75" customHeight="1">
      <c r="A369" s="127"/>
      <c r="B369" s="111"/>
      <c r="C369" s="109"/>
      <c r="D369" s="169"/>
      <c r="E369" s="111"/>
    </row>
    <row r="370" ht="15.75" customHeight="1">
      <c r="A370" s="127"/>
      <c r="B370" s="111"/>
      <c r="C370" s="109"/>
      <c r="D370" s="169"/>
      <c r="E370" s="111"/>
    </row>
    <row r="371" ht="15.75" customHeight="1">
      <c r="A371" s="127"/>
      <c r="B371" s="111"/>
      <c r="C371" s="109"/>
      <c r="D371" s="169"/>
      <c r="E371" s="111"/>
    </row>
    <row r="372" ht="15.75" customHeight="1">
      <c r="A372" s="127"/>
      <c r="B372" s="111"/>
      <c r="C372" s="109"/>
      <c r="D372" s="169"/>
      <c r="E372" s="111"/>
    </row>
    <row r="373" ht="15.75" customHeight="1">
      <c r="A373" s="127"/>
      <c r="B373" s="111"/>
      <c r="C373" s="109"/>
      <c r="D373" s="169"/>
      <c r="E373" s="111"/>
    </row>
    <row r="374" ht="15.75" customHeight="1">
      <c r="A374" s="127"/>
      <c r="B374" s="111"/>
      <c r="C374" s="109"/>
      <c r="D374" s="169"/>
      <c r="E374" s="111"/>
    </row>
    <row r="375" ht="15.75" customHeight="1">
      <c r="A375" s="127"/>
      <c r="B375" s="111"/>
      <c r="C375" s="109"/>
      <c r="D375" s="169"/>
      <c r="E375" s="111"/>
    </row>
    <row r="376" ht="15.75" customHeight="1">
      <c r="A376" s="127"/>
      <c r="B376" s="111"/>
      <c r="C376" s="109"/>
      <c r="D376" s="169"/>
      <c r="E376" s="111"/>
    </row>
    <row r="377" ht="15.75" customHeight="1">
      <c r="A377" s="127"/>
      <c r="B377" s="111"/>
      <c r="C377" s="109"/>
      <c r="D377" s="169"/>
      <c r="E377" s="111"/>
    </row>
    <row r="378" ht="15.75" customHeight="1">
      <c r="A378" s="127"/>
      <c r="B378" s="111"/>
      <c r="C378" s="109"/>
      <c r="D378" s="169"/>
      <c r="E378" s="111"/>
    </row>
    <row r="379" ht="15.75" customHeight="1">
      <c r="A379" s="127"/>
      <c r="B379" s="111"/>
      <c r="C379" s="109"/>
      <c r="D379" s="169"/>
      <c r="E379" s="111"/>
    </row>
    <row r="380" ht="15.75" customHeight="1">
      <c r="A380" s="127"/>
      <c r="B380" s="111"/>
      <c r="C380" s="109"/>
      <c r="D380" s="169"/>
      <c r="E380" s="111"/>
    </row>
    <row r="381" ht="15.75" customHeight="1">
      <c r="A381" s="127"/>
      <c r="B381" s="111"/>
      <c r="C381" s="109"/>
      <c r="D381" s="169"/>
      <c r="E381" s="111"/>
    </row>
    <row r="382" ht="15.75" customHeight="1">
      <c r="A382" s="127"/>
      <c r="B382" s="111"/>
      <c r="C382" s="109"/>
      <c r="D382" s="169"/>
      <c r="E382" s="111"/>
    </row>
    <row r="383" ht="15.75" customHeight="1">
      <c r="A383" s="127"/>
      <c r="B383" s="111"/>
      <c r="C383" s="109"/>
      <c r="D383" s="169"/>
      <c r="E383" s="111"/>
    </row>
    <row r="384" ht="15.75" customHeight="1">
      <c r="A384" s="127"/>
      <c r="B384" s="111"/>
      <c r="C384" s="109"/>
      <c r="D384" s="169"/>
      <c r="E384" s="111"/>
    </row>
    <row r="385" ht="15.75" customHeight="1">
      <c r="A385" s="127"/>
      <c r="B385" s="111"/>
      <c r="C385" s="109"/>
      <c r="D385" s="169"/>
      <c r="E385" s="111"/>
    </row>
    <row r="386" ht="15.75" customHeight="1">
      <c r="A386" s="127"/>
      <c r="B386" s="111"/>
      <c r="C386" s="109"/>
      <c r="D386" s="169"/>
      <c r="E386" s="111"/>
    </row>
    <row r="387" ht="15.75" customHeight="1">
      <c r="A387" s="127"/>
      <c r="B387" s="111"/>
      <c r="C387" s="109"/>
      <c r="D387" s="169"/>
      <c r="E387" s="111"/>
    </row>
    <row r="388" ht="15.75" customHeight="1">
      <c r="A388" s="127"/>
      <c r="B388" s="111"/>
      <c r="C388" s="109"/>
      <c r="D388" s="169"/>
      <c r="E388" s="111"/>
    </row>
    <row r="389" ht="15.75" customHeight="1">
      <c r="A389" s="127"/>
      <c r="B389" s="111"/>
      <c r="C389" s="109"/>
      <c r="D389" s="169"/>
      <c r="E389" s="111"/>
    </row>
    <row r="390" ht="15.75" customHeight="1">
      <c r="A390" s="127"/>
      <c r="B390" s="111"/>
      <c r="C390" s="109"/>
      <c r="D390" s="169"/>
      <c r="E390" s="111"/>
    </row>
    <row r="391" ht="15.75" customHeight="1">
      <c r="A391" s="127"/>
      <c r="B391" s="111"/>
      <c r="C391" s="109"/>
      <c r="D391" s="169"/>
      <c r="E391" s="111"/>
    </row>
    <row r="392" ht="15.75" customHeight="1">
      <c r="A392" s="127"/>
      <c r="B392" s="111"/>
      <c r="C392" s="109"/>
      <c r="D392" s="169"/>
      <c r="E392" s="111"/>
    </row>
    <row r="393" ht="15.75" customHeight="1">
      <c r="A393" s="127"/>
      <c r="B393" s="111"/>
      <c r="C393" s="109"/>
      <c r="D393" s="169"/>
      <c r="E393" s="111"/>
    </row>
    <row r="394" ht="15.75" customHeight="1">
      <c r="A394" s="127"/>
      <c r="B394" s="111"/>
      <c r="C394" s="109"/>
      <c r="D394" s="169"/>
      <c r="E394" s="111"/>
    </row>
    <row r="395" ht="15.75" customHeight="1">
      <c r="A395" s="127"/>
      <c r="B395" s="111"/>
      <c r="C395" s="109"/>
      <c r="D395" s="169"/>
      <c r="E395" s="111"/>
    </row>
    <row r="396" ht="15.75" customHeight="1">
      <c r="A396" s="127"/>
      <c r="B396" s="111"/>
      <c r="C396" s="109"/>
      <c r="D396" s="169"/>
      <c r="E396" s="111"/>
    </row>
    <row r="397" ht="15.75" customHeight="1">
      <c r="A397" s="127"/>
      <c r="B397" s="111"/>
      <c r="C397" s="109"/>
      <c r="D397" s="169"/>
      <c r="E397" s="111"/>
    </row>
    <row r="398" ht="15.75" customHeight="1">
      <c r="A398" s="127"/>
      <c r="B398" s="111"/>
      <c r="C398" s="109"/>
      <c r="D398" s="169"/>
      <c r="E398" s="111"/>
    </row>
    <row r="399" ht="15.75" customHeight="1">
      <c r="A399" s="127"/>
      <c r="B399" s="111"/>
      <c r="C399" s="109"/>
      <c r="D399" s="169"/>
      <c r="E399" s="111"/>
    </row>
    <row r="400" ht="15.75" customHeight="1">
      <c r="A400" s="127"/>
      <c r="B400" s="111"/>
      <c r="C400" s="109"/>
      <c r="D400" s="169"/>
      <c r="E400" s="111"/>
    </row>
    <row r="401" ht="15.75" customHeight="1">
      <c r="A401" s="127"/>
      <c r="B401" s="111"/>
      <c r="C401" s="109"/>
      <c r="D401" s="169"/>
      <c r="E401" s="111"/>
    </row>
    <row r="402" ht="15.75" customHeight="1">
      <c r="A402" s="127"/>
      <c r="B402" s="111"/>
      <c r="C402" s="109"/>
      <c r="D402" s="169"/>
      <c r="E402" s="111"/>
    </row>
    <row r="403" ht="15.75" customHeight="1">
      <c r="A403" s="127"/>
      <c r="B403" s="111"/>
      <c r="C403" s="109"/>
      <c r="D403" s="169"/>
      <c r="E403" s="111"/>
    </row>
    <row r="404" ht="15.75" customHeight="1">
      <c r="A404" s="127"/>
      <c r="B404" s="111"/>
      <c r="C404" s="109"/>
      <c r="D404" s="169"/>
      <c r="E404" s="111"/>
    </row>
    <row r="405" ht="15.75" customHeight="1">
      <c r="A405" s="127"/>
      <c r="B405" s="111"/>
      <c r="C405" s="109"/>
      <c r="D405" s="169"/>
      <c r="E405" s="111"/>
    </row>
    <row r="406" ht="15.75" customHeight="1">
      <c r="A406" s="127"/>
      <c r="B406" s="111"/>
      <c r="C406" s="109"/>
      <c r="D406" s="169"/>
      <c r="E406" s="111"/>
    </row>
    <row r="407" ht="15.75" customHeight="1">
      <c r="A407" s="127"/>
      <c r="B407" s="111"/>
      <c r="C407" s="109"/>
      <c r="D407" s="169"/>
      <c r="E407" s="111"/>
    </row>
    <row r="408" ht="15.75" customHeight="1">
      <c r="A408" s="127"/>
      <c r="B408" s="111"/>
      <c r="C408" s="109"/>
      <c r="D408" s="169"/>
      <c r="E408" s="111"/>
    </row>
    <row r="409" ht="15.75" customHeight="1">
      <c r="A409" s="127"/>
      <c r="B409" s="111"/>
      <c r="C409" s="109"/>
      <c r="D409" s="169"/>
      <c r="E409" s="111"/>
    </row>
    <row r="410" ht="15.75" customHeight="1">
      <c r="A410" s="127"/>
      <c r="B410" s="111"/>
      <c r="C410" s="109"/>
      <c r="D410" s="169"/>
      <c r="E410" s="111"/>
    </row>
    <row r="411" ht="15.75" customHeight="1">
      <c r="A411" s="127"/>
      <c r="B411" s="111"/>
      <c r="C411" s="109"/>
      <c r="D411" s="169"/>
      <c r="E411" s="111"/>
    </row>
    <row r="412" ht="15.75" customHeight="1">
      <c r="A412" s="127"/>
      <c r="B412" s="111"/>
      <c r="C412" s="109"/>
      <c r="D412" s="169"/>
      <c r="E412" s="111"/>
    </row>
    <row r="413" ht="15.75" customHeight="1">
      <c r="A413" s="127"/>
      <c r="B413" s="111"/>
      <c r="C413" s="109"/>
      <c r="D413" s="169"/>
      <c r="E413" s="111"/>
    </row>
    <row r="414" ht="15.75" customHeight="1">
      <c r="A414" s="127"/>
      <c r="B414" s="111"/>
      <c r="C414" s="109"/>
      <c r="D414" s="169"/>
      <c r="E414" s="111"/>
    </row>
    <row r="415" ht="15.75" customHeight="1">
      <c r="A415" s="127"/>
      <c r="B415" s="111"/>
      <c r="C415" s="109"/>
      <c r="D415" s="169"/>
      <c r="E415" s="111"/>
    </row>
    <row r="416" ht="15.75" customHeight="1">
      <c r="A416" s="127"/>
      <c r="B416" s="111"/>
      <c r="C416" s="109"/>
      <c r="D416" s="169"/>
      <c r="E416" s="111"/>
    </row>
    <row r="417" ht="15.75" customHeight="1">
      <c r="A417" s="127"/>
      <c r="B417" s="111"/>
      <c r="C417" s="109"/>
      <c r="D417" s="169"/>
      <c r="E417" s="111"/>
    </row>
    <row r="418" ht="15.75" customHeight="1">
      <c r="A418" s="127"/>
      <c r="B418" s="111"/>
      <c r="C418" s="109"/>
      <c r="D418" s="169"/>
      <c r="E418" s="111"/>
    </row>
    <row r="419" ht="15.75" customHeight="1">
      <c r="A419" s="127"/>
      <c r="B419" s="111"/>
      <c r="C419" s="109"/>
      <c r="D419" s="169"/>
      <c r="E419" s="111"/>
    </row>
    <row r="420" ht="15.75" customHeight="1">
      <c r="A420" s="127"/>
      <c r="B420" s="111"/>
      <c r="C420" s="109"/>
      <c r="D420" s="169"/>
      <c r="E420" s="111"/>
    </row>
    <row r="421" ht="15.75" customHeight="1">
      <c r="A421" s="127"/>
      <c r="B421" s="111"/>
      <c r="C421" s="109"/>
      <c r="D421" s="169"/>
      <c r="E421" s="111"/>
    </row>
    <row r="422" ht="15.75" customHeight="1">
      <c r="A422" s="127"/>
      <c r="B422" s="111"/>
      <c r="C422" s="109"/>
      <c r="D422" s="169"/>
      <c r="E422" s="111"/>
    </row>
    <row r="423" ht="15.75" customHeight="1">
      <c r="A423" s="127"/>
      <c r="B423" s="111"/>
      <c r="C423" s="109"/>
      <c r="D423" s="169"/>
      <c r="E423" s="111"/>
    </row>
    <row r="424" ht="15.75" customHeight="1">
      <c r="A424" s="127"/>
      <c r="B424" s="111"/>
      <c r="C424" s="109"/>
      <c r="D424" s="169"/>
      <c r="E424" s="111"/>
    </row>
    <row r="425" ht="15.75" customHeight="1">
      <c r="A425" s="127"/>
      <c r="B425" s="111"/>
      <c r="C425" s="109"/>
      <c r="D425" s="169"/>
      <c r="E425" s="111"/>
    </row>
    <row r="426" ht="15.75" customHeight="1">
      <c r="A426" s="127"/>
      <c r="B426" s="111"/>
      <c r="C426" s="109"/>
      <c r="D426" s="169"/>
      <c r="E426" s="111"/>
    </row>
    <row r="427" ht="15.75" customHeight="1">
      <c r="A427" s="127"/>
      <c r="B427" s="111"/>
      <c r="C427" s="109"/>
      <c r="D427" s="169"/>
      <c r="E427" s="111"/>
    </row>
    <row r="428" ht="15.75" customHeight="1">
      <c r="A428" s="127"/>
      <c r="B428" s="111"/>
      <c r="C428" s="109"/>
      <c r="D428" s="169"/>
      <c r="E428" s="111"/>
    </row>
    <row r="429" ht="15.75" customHeight="1">
      <c r="A429" s="127"/>
      <c r="B429" s="111"/>
      <c r="C429" s="109"/>
      <c r="D429" s="169"/>
      <c r="E429" s="111"/>
    </row>
    <row r="430" ht="15.75" customHeight="1">
      <c r="A430" s="127"/>
      <c r="B430" s="111"/>
      <c r="C430" s="109"/>
      <c r="D430" s="169"/>
      <c r="E430" s="111"/>
    </row>
    <row r="431" ht="15.75" customHeight="1">
      <c r="A431" s="127"/>
      <c r="B431" s="111"/>
      <c r="C431" s="109"/>
      <c r="D431" s="169"/>
      <c r="E431" s="111"/>
    </row>
    <row r="432" ht="15.75" customHeight="1">
      <c r="A432" s="127"/>
      <c r="B432" s="111"/>
      <c r="C432" s="109"/>
      <c r="D432" s="169"/>
      <c r="E432" s="111"/>
    </row>
    <row r="433" ht="15.75" customHeight="1">
      <c r="A433" s="127"/>
      <c r="B433" s="111"/>
      <c r="C433" s="109"/>
      <c r="D433" s="169"/>
      <c r="E433" s="111"/>
    </row>
    <row r="434" ht="15.75" customHeight="1">
      <c r="A434" s="127"/>
      <c r="B434" s="111"/>
      <c r="C434" s="109"/>
      <c r="D434" s="169"/>
      <c r="E434" s="111"/>
    </row>
    <row r="435" ht="15.75" customHeight="1">
      <c r="A435" s="127"/>
      <c r="B435" s="111"/>
      <c r="C435" s="109"/>
      <c r="D435" s="169"/>
      <c r="E435" s="111"/>
    </row>
    <row r="436" ht="15.75" customHeight="1">
      <c r="A436" s="127"/>
      <c r="B436" s="111"/>
      <c r="C436" s="109"/>
      <c r="D436" s="169"/>
      <c r="E436" s="111"/>
    </row>
    <row r="437" ht="15.75" customHeight="1">
      <c r="D437" s="46"/>
    </row>
    <row r="438" ht="15.75" customHeight="1">
      <c r="D438" s="46"/>
    </row>
    <row r="439" ht="15.75" customHeight="1">
      <c r="D439" s="46"/>
    </row>
    <row r="440" ht="15.75" customHeight="1">
      <c r="D440" s="46"/>
    </row>
    <row r="441" ht="15.75" customHeight="1">
      <c r="D441" s="46"/>
    </row>
    <row r="442" ht="15.75" customHeight="1">
      <c r="D442" s="46"/>
    </row>
    <row r="443" ht="15.75" customHeight="1">
      <c r="D443" s="46"/>
    </row>
    <row r="444" ht="15.75" customHeight="1">
      <c r="D444" s="46"/>
    </row>
    <row r="445" ht="15.75" customHeight="1">
      <c r="D445" s="46"/>
    </row>
    <row r="446" ht="15.75" customHeight="1">
      <c r="D446" s="46"/>
    </row>
    <row r="447" ht="15.75" customHeight="1">
      <c r="D447" s="46"/>
    </row>
    <row r="448" ht="15.75" customHeight="1">
      <c r="D448" s="46"/>
    </row>
    <row r="449" ht="15.75" customHeight="1">
      <c r="D449" s="46"/>
    </row>
    <row r="450" ht="15.75" customHeight="1">
      <c r="D450" s="46"/>
    </row>
    <row r="451" ht="15.75" customHeight="1">
      <c r="D451" s="46"/>
    </row>
    <row r="452" ht="15.75" customHeight="1">
      <c r="D452" s="46"/>
    </row>
    <row r="453" ht="15.75" customHeight="1">
      <c r="D453" s="46"/>
    </row>
    <row r="454" ht="15.75" customHeight="1">
      <c r="D454" s="46"/>
    </row>
    <row r="455" ht="15.75" customHeight="1">
      <c r="D455" s="46"/>
    </row>
    <row r="456" ht="15.75" customHeight="1">
      <c r="D456" s="46"/>
    </row>
    <row r="457" ht="15.75" customHeight="1">
      <c r="D457" s="46"/>
    </row>
    <row r="458" ht="15.75" customHeight="1">
      <c r="D458" s="46"/>
    </row>
    <row r="459" ht="15.75" customHeight="1">
      <c r="D459" s="46"/>
    </row>
    <row r="460" ht="15.75" customHeight="1">
      <c r="D460" s="46"/>
    </row>
    <row r="461" ht="15.75" customHeight="1">
      <c r="D461" s="46"/>
    </row>
    <row r="462" ht="15.75" customHeight="1">
      <c r="D462" s="46"/>
    </row>
    <row r="463" ht="15.75" customHeight="1">
      <c r="D463" s="46"/>
    </row>
    <row r="464" ht="15.75" customHeight="1">
      <c r="D464" s="46"/>
    </row>
    <row r="465" ht="15.75" customHeight="1">
      <c r="D465" s="46"/>
    </row>
    <row r="466" ht="15.75" customHeight="1">
      <c r="D466" s="46"/>
    </row>
    <row r="467" ht="15.75" customHeight="1">
      <c r="D467" s="46"/>
    </row>
    <row r="468" ht="15.75" customHeight="1">
      <c r="D468" s="46"/>
    </row>
    <row r="469" ht="15.75" customHeight="1">
      <c r="D469" s="46"/>
    </row>
    <row r="470" ht="15.75" customHeight="1">
      <c r="D470" s="46"/>
    </row>
    <row r="471" ht="15.75" customHeight="1">
      <c r="D471" s="46"/>
    </row>
    <row r="472" ht="15.75" customHeight="1">
      <c r="D472" s="46"/>
    </row>
    <row r="473" ht="15.75" customHeight="1">
      <c r="D473" s="46"/>
    </row>
    <row r="474" ht="15.75" customHeight="1">
      <c r="D474" s="46"/>
    </row>
    <row r="475" ht="15.75" customHeight="1">
      <c r="D475" s="46"/>
    </row>
    <row r="476" ht="15.75" customHeight="1">
      <c r="D476" s="46"/>
    </row>
    <row r="477" ht="15.75" customHeight="1">
      <c r="D477" s="46"/>
    </row>
    <row r="478" ht="15.75" customHeight="1">
      <c r="D478" s="46"/>
    </row>
    <row r="479" ht="15.75" customHeight="1">
      <c r="D479" s="46"/>
    </row>
    <row r="480" ht="15.75" customHeight="1">
      <c r="D480" s="46"/>
    </row>
    <row r="481" ht="15.75" customHeight="1">
      <c r="D481" s="46"/>
    </row>
    <row r="482" ht="15.75" customHeight="1">
      <c r="D482" s="46"/>
    </row>
    <row r="483" ht="15.75" customHeight="1">
      <c r="D483" s="46"/>
    </row>
    <row r="484" ht="15.75" customHeight="1">
      <c r="D484" s="46"/>
    </row>
    <row r="485" ht="15.75" customHeight="1">
      <c r="D485" s="46"/>
    </row>
    <row r="486" ht="15.75" customHeight="1">
      <c r="D486" s="46"/>
    </row>
    <row r="487" ht="15.75" customHeight="1">
      <c r="D487" s="46"/>
    </row>
    <row r="488" ht="15.75" customHeight="1">
      <c r="D488" s="46"/>
    </row>
    <row r="489" ht="15.75" customHeight="1">
      <c r="D489" s="46"/>
    </row>
    <row r="490" ht="15.75" customHeight="1">
      <c r="D490" s="46"/>
    </row>
    <row r="491" ht="15.75" customHeight="1">
      <c r="D491" s="46"/>
    </row>
    <row r="492" ht="15.75" customHeight="1">
      <c r="D492" s="46"/>
    </row>
    <row r="493" ht="15.75" customHeight="1">
      <c r="D493" s="46"/>
    </row>
    <row r="494" ht="15.75" customHeight="1">
      <c r="D494" s="46"/>
    </row>
    <row r="495" ht="15.75" customHeight="1">
      <c r="D495" s="46"/>
    </row>
    <row r="496" ht="15.75" customHeight="1">
      <c r="D496" s="46"/>
    </row>
    <row r="497" ht="15.75" customHeight="1">
      <c r="D497" s="46"/>
    </row>
    <row r="498" ht="15.75" customHeight="1">
      <c r="D498" s="46"/>
    </row>
    <row r="499" ht="15.75" customHeight="1">
      <c r="D499" s="46"/>
    </row>
    <row r="500" ht="15.75" customHeight="1">
      <c r="D500" s="46"/>
    </row>
    <row r="501" ht="15.75" customHeight="1">
      <c r="D501" s="46"/>
    </row>
    <row r="502" ht="15.75" customHeight="1">
      <c r="D502" s="46"/>
    </row>
    <row r="503" ht="15.75" customHeight="1">
      <c r="D503" s="46"/>
    </row>
    <row r="504" ht="15.75" customHeight="1">
      <c r="D504" s="46"/>
    </row>
    <row r="505" ht="15.75" customHeight="1">
      <c r="D505" s="46"/>
    </row>
    <row r="506" ht="15.75" customHeight="1">
      <c r="D506" s="46"/>
    </row>
    <row r="507" ht="15.75" customHeight="1">
      <c r="D507" s="46"/>
    </row>
    <row r="508" ht="15.75" customHeight="1">
      <c r="D508" s="46"/>
    </row>
    <row r="509" ht="15.75" customHeight="1">
      <c r="D509" s="46"/>
    </row>
    <row r="510" ht="15.75" customHeight="1">
      <c r="D510" s="46"/>
    </row>
    <row r="511" ht="15.75" customHeight="1">
      <c r="D511" s="46"/>
    </row>
    <row r="512" ht="15.75" customHeight="1">
      <c r="D512" s="46"/>
    </row>
    <row r="513" ht="15.75" customHeight="1">
      <c r="D513" s="46"/>
    </row>
    <row r="514" ht="15.75" customHeight="1">
      <c r="D514" s="46"/>
    </row>
    <row r="515" ht="15.75" customHeight="1">
      <c r="D515" s="46"/>
    </row>
    <row r="516" ht="15.75" customHeight="1">
      <c r="D516" s="46"/>
    </row>
    <row r="517" ht="15.75" customHeight="1">
      <c r="D517" s="46"/>
    </row>
    <row r="518" ht="15.75" customHeight="1">
      <c r="D518" s="46"/>
    </row>
    <row r="519" ht="15.75" customHeight="1">
      <c r="D519" s="46"/>
    </row>
    <row r="520" ht="15.75" customHeight="1">
      <c r="D520" s="46"/>
    </row>
    <row r="521" ht="15.75" customHeight="1">
      <c r="D521" s="46"/>
    </row>
    <row r="522" ht="15.75" customHeight="1">
      <c r="D522" s="46"/>
    </row>
    <row r="523" ht="15.75" customHeight="1">
      <c r="D523" s="46"/>
    </row>
    <row r="524" ht="15.75" customHeight="1">
      <c r="D524" s="46"/>
    </row>
    <row r="525" ht="15.75" customHeight="1">
      <c r="D525" s="46"/>
    </row>
    <row r="526" ht="15.75" customHeight="1">
      <c r="D526" s="46"/>
    </row>
    <row r="527" ht="15.75" customHeight="1">
      <c r="D527" s="46"/>
    </row>
    <row r="528" ht="15.75" customHeight="1">
      <c r="D528" s="46"/>
    </row>
    <row r="529" ht="15.75" customHeight="1">
      <c r="D529" s="46"/>
    </row>
    <row r="530" ht="15.75" customHeight="1">
      <c r="D530" s="46"/>
    </row>
    <row r="531" ht="15.75" customHeight="1">
      <c r="D531" s="46"/>
    </row>
    <row r="532" ht="15.75" customHeight="1">
      <c r="D532" s="46"/>
    </row>
    <row r="533" ht="15.75" customHeight="1">
      <c r="D533" s="46"/>
    </row>
    <row r="534" ht="15.75" customHeight="1">
      <c r="D534" s="46"/>
    </row>
    <row r="535" ht="15.75" customHeight="1">
      <c r="D535" s="46"/>
    </row>
    <row r="536" ht="15.75" customHeight="1">
      <c r="D536" s="46"/>
    </row>
    <row r="537" ht="15.75" customHeight="1">
      <c r="D537" s="46"/>
    </row>
    <row r="538" ht="15.75" customHeight="1">
      <c r="D538" s="46"/>
    </row>
    <row r="539" ht="15.75" customHeight="1">
      <c r="D539" s="46"/>
    </row>
    <row r="540" ht="15.75" customHeight="1">
      <c r="D540" s="46"/>
    </row>
    <row r="541" ht="15.75" customHeight="1">
      <c r="D541" s="46"/>
    </row>
    <row r="542" ht="15.75" customHeight="1">
      <c r="D542" s="46"/>
    </row>
    <row r="543" ht="15.75" customHeight="1">
      <c r="D543" s="46"/>
    </row>
    <row r="544" ht="15.75" customHeight="1">
      <c r="D544" s="46"/>
    </row>
    <row r="545" ht="15.75" customHeight="1">
      <c r="D545" s="46"/>
    </row>
    <row r="546" ht="15.75" customHeight="1">
      <c r="D546" s="46"/>
    </row>
    <row r="547" ht="15.75" customHeight="1">
      <c r="D547" s="46"/>
    </row>
    <row r="548" ht="15.75" customHeight="1">
      <c r="D548" s="46"/>
    </row>
    <row r="549" ht="15.75" customHeight="1">
      <c r="D549" s="46"/>
    </row>
    <row r="550" ht="15.75" customHeight="1">
      <c r="D550" s="46"/>
    </row>
    <row r="551" ht="15.75" customHeight="1">
      <c r="D551" s="46"/>
    </row>
    <row r="552" ht="15.75" customHeight="1">
      <c r="D552" s="46"/>
    </row>
    <row r="553" ht="15.75" customHeight="1">
      <c r="D553" s="46"/>
    </row>
    <row r="554" ht="15.75" customHeight="1">
      <c r="D554" s="46"/>
    </row>
    <row r="555" ht="15.75" customHeight="1">
      <c r="D555" s="46"/>
    </row>
    <row r="556" ht="15.75" customHeight="1">
      <c r="D556" s="46"/>
    </row>
    <row r="557" ht="15.75" customHeight="1">
      <c r="D557" s="46"/>
    </row>
    <row r="558" ht="15.75" customHeight="1">
      <c r="D558" s="46"/>
    </row>
    <row r="559" ht="15.75" customHeight="1">
      <c r="D559" s="46"/>
    </row>
    <row r="560" ht="15.75" customHeight="1">
      <c r="D560" s="46"/>
    </row>
    <row r="561" ht="15.75" customHeight="1">
      <c r="D561" s="46"/>
    </row>
    <row r="562" ht="15.75" customHeight="1">
      <c r="D562" s="46"/>
    </row>
    <row r="563" ht="15.75" customHeight="1">
      <c r="D563" s="46"/>
    </row>
    <row r="564" ht="15.75" customHeight="1">
      <c r="D564" s="46"/>
    </row>
    <row r="565" ht="15.75" customHeight="1">
      <c r="D565" s="46"/>
    </row>
    <row r="566" ht="15.75" customHeight="1">
      <c r="D566" s="46"/>
    </row>
    <row r="567" ht="15.75" customHeight="1">
      <c r="D567" s="46"/>
    </row>
    <row r="568" ht="15.75" customHeight="1">
      <c r="D568" s="46"/>
    </row>
    <row r="569" ht="15.75" customHeight="1">
      <c r="D569" s="46"/>
    </row>
    <row r="570" ht="15.75" customHeight="1">
      <c r="D570" s="46"/>
    </row>
    <row r="571" ht="15.75" customHeight="1">
      <c r="D571" s="46"/>
    </row>
    <row r="572" ht="15.75" customHeight="1">
      <c r="D572" s="46"/>
    </row>
    <row r="573" ht="15.75" customHeight="1">
      <c r="D573" s="46"/>
    </row>
    <row r="574" ht="15.75" customHeight="1">
      <c r="D574" s="46"/>
    </row>
    <row r="575" ht="15.75" customHeight="1">
      <c r="D575" s="46"/>
    </row>
    <row r="576" ht="15.75" customHeight="1">
      <c r="D576" s="46"/>
    </row>
    <row r="577" ht="15.75" customHeight="1">
      <c r="D577" s="46"/>
    </row>
    <row r="578" ht="15.75" customHeight="1">
      <c r="D578" s="46"/>
    </row>
    <row r="579" ht="15.75" customHeight="1">
      <c r="D579" s="46"/>
    </row>
    <row r="580" ht="15.75" customHeight="1">
      <c r="D580" s="46"/>
    </row>
    <row r="581" ht="15.75" customHeight="1">
      <c r="D581" s="46"/>
    </row>
    <row r="582" ht="15.75" customHeight="1">
      <c r="D582" s="46"/>
    </row>
    <row r="583" ht="15.75" customHeight="1">
      <c r="D583" s="46"/>
    </row>
    <row r="584" ht="15.75" customHeight="1">
      <c r="D584" s="46"/>
    </row>
    <row r="585" ht="15.75" customHeight="1">
      <c r="D585" s="46"/>
    </row>
    <row r="586" ht="15.75" customHeight="1">
      <c r="D586" s="46"/>
    </row>
    <row r="587" ht="15.75" customHeight="1">
      <c r="D587" s="46"/>
    </row>
    <row r="588" ht="15.75" customHeight="1">
      <c r="D588" s="46"/>
    </row>
    <row r="589" ht="15.75" customHeight="1">
      <c r="D589" s="46"/>
    </row>
    <row r="590" ht="15.75" customHeight="1">
      <c r="D590" s="46"/>
    </row>
    <row r="591" ht="15.75" customHeight="1">
      <c r="D591" s="46"/>
    </row>
    <row r="592" ht="15.75" customHeight="1">
      <c r="D592" s="46"/>
    </row>
    <row r="593" ht="15.75" customHeight="1">
      <c r="D593" s="46"/>
    </row>
    <row r="594" ht="15.75" customHeight="1">
      <c r="D594" s="46"/>
    </row>
    <row r="595" ht="15.75" customHeight="1">
      <c r="D595" s="46"/>
    </row>
    <row r="596" ht="15.75" customHeight="1">
      <c r="D596" s="46"/>
    </row>
    <row r="597" ht="15.75" customHeight="1">
      <c r="D597" s="46"/>
    </row>
    <row r="598" ht="15.75" customHeight="1">
      <c r="D598" s="46"/>
    </row>
    <row r="599" ht="15.75" customHeight="1">
      <c r="D599" s="46"/>
    </row>
    <row r="600" ht="15.75" customHeight="1">
      <c r="D600" s="46"/>
    </row>
    <row r="601" ht="15.75" customHeight="1">
      <c r="D601" s="46"/>
    </row>
    <row r="602" ht="15.75" customHeight="1">
      <c r="D602" s="46"/>
    </row>
    <row r="603" ht="15.75" customHeight="1">
      <c r="D603" s="46"/>
    </row>
    <row r="604" ht="15.75" customHeight="1">
      <c r="D604" s="46"/>
    </row>
    <row r="605" ht="15.75" customHeight="1">
      <c r="D605" s="46"/>
    </row>
    <row r="606" ht="15.75" customHeight="1">
      <c r="D606" s="46"/>
    </row>
    <row r="607" ht="15.75" customHeight="1">
      <c r="D607" s="46"/>
    </row>
    <row r="608" ht="15.75" customHeight="1">
      <c r="D608" s="46"/>
    </row>
    <row r="609" ht="15.75" customHeight="1">
      <c r="D609" s="46"/>
    </row>
    <row r="610" ht="15.75" customHeight="1">
      <c r="D610" s="46"/>
    </row>
    <row r="611" ht="15.75" customHeight="1">
      <c r="D611" s="46"/>
    </row>
    <row r="612" ht="15.75" customHeight="1">
      <c r="D612" s="46"/>
    </row>
    <row r="613" ht="15.75" customHeight="1">
      <c r="D613" s="46"/>
    </row>
    <row r="614" ht="15.75" customHeight="1">
      <c r="D614" s="46"/>
    </row>
    <row r="615" ht="15.75" customHeight="1">
      <c r="D615" s="46"/>
    </row>
    <row r="616" ht="15.75" customHeight="1">
      <c r="D616" s="46"/>
    </row>
    <row r="617" ht="15.75" customHeight="1">
      <c r="D617" s="46"/>
    </row>
    <row r="618" ht="15.75" customHeight="1">
      <c r="D618" s="46"/>
    </row>
    <row r="619" ht="15.75" customHeight="1">
      <c r="D619" s="46"/>
    </row>
    <row r="620" ht="15.75" customHeight="1">
      <c r="D620" s="46"/>
    </row>
    <row r="621" ht="15.75" customHeight="1">
      <c r="D621" s="46"/>
    </row>
    <row r="622" ht="15.75" customHeight="1">
      <c r="D622" s="46"/>
    </row>
    <row r="623" ht="15.75" customHeight="1">
      <c r="D623" s="46"/>
    </row>
    <row r="624" ht="15.75" customHeight="1">
      <c r="D624" s="46"/>
    </row>
    <row r="625" ht="15.75" customHeight="1">
      <c r="D625" s="46"/>
    </row>
    <row r="626" ht="15.75" customHeight="1">
      <c r="D626" s="46"/>
    </row>
    <row r="627" ht="15.75" customHeight="1">
      <c r="D627" s="46"/>
    </row>
    <row r="628" ht="15.75" customHeight="1">
      <c r="D628" s="46"/>
    </row>
    <row r="629" ht="15.75" customHeight="1">
      <c r="D629" s="46"/>
    </row>
    <row r="630" ht="15.75" customHeight="1">
      <c r="D630" s="46"/>
    </row>
    <row r="631" ht="15.75" customHeight="1">
      <c r="D631" s="46"/>
    </row>
    <row r="632" ht="15.75" customHeight="1">
      <c r="D632" s="46"/>
    </row>
    <row r="633" ht="15.75" customHeight="1">
      <c r="D633" s="46"/>
    </row>
    <row r="634" ht="15.75" customHeight="1">
      <c r="D634" s="46"/>
    </row>
    <row r="635" ht="15.75" customHeight="1">
      <c r="D635" s="46"/>
    </row>
    <row r="636" ht="15.75" customHeight="1">
      <c r="D636" s="46"/>
    </row>
    <row r="637" ht="15.75" customHeight="1">
      <c r="D637" s="46"/>
    </row>
    <row r="638" ht="15.75" customHeight="1">
      <c r="D638" s="46"/>
    </row>
    <row r="639" ht="15.75" customHeight="1">
      <c r="D639" s="46"/>
    </row>
    <row r="640" ht="15.75" customHeight="1">
      <c r="D640" s="46"/>
    </row>
    <row r="641" ht="15.75" customHeight="1">
      <c r="D641" s="46"/>
    </row>
    <row r="642" ht="15.75" customHeight="1">
      <c r="D642" s="46"/>
    </row>
    <row r="643" ht="15.75" customHeight="1">
      <c r="D643" s="46"/>
    </row>
    <row r="644" ht="15.75" customHeight="1">
      <c r="D644" s="46"/>
    </row>
    <row r="645" ht="15.75" customHeight="1">
      <c r="D645" s="46"/>
    </row>
    <row r="646" ht="15.75" customHeight="1">
      <c r="D646" s="46"/>
    </row>
    <row r="647" ht="15.75" customHeight="1">
      <c r="D647" s="46"/>
    </row>
    <row r="648" ht="15.75" customHeight="1">
      <c r="D648" s="46"/>
    </row>
    <row r="649" ht="15.75" customHeight="1">
      <c r="D649" s="46"/>
    </row>
    <row r="650" ht="15.75" customHeight="1">
      <c r="D650" s="46"/>
    </row>
    <row r="651" ht="15.75" customHeight="1">
      <c r="D651" s="46"/>
    </row>
    <row r="652" ht="15.75" customHeight="1">
      <c r="D652" s="46"/>
    </row>
    <row r="653" ht="15.75" customHeight="1">
      <c r="D653" s="46"/>
    </row>
    <row r="654" ht="15.75" customHeight="1">
      <c r="D654" s="46"/>
    </row>
    <row r="655" ht="15.75" customHeight="1">
      <c r="D655" s="46"/>
    </row>
    <row r="656" ht="15.75" customHeight="1">
      <c r="D656" s="46"/>
    </row>
    <row r="657" ht="15.75" customHeight="1">
      <c r="D657" s="46"/>
    </row>
    <row r="658" ht="15.75" customHeight="1">
      <c r="D658" s="46"/>
    </row>
    <row r="659" ht="15.75" customHeight="1">
      <c r="D659" s="46"/>
    </row>
    <row r="660" ht="15.75" customHeight="1">
      <c r="D660" s="46"/>
    </row>
    <row r="661" ht="15.75" customHeight="1">
      <c r="D661" s="46"/>
    </row>
    <row r="662" ht="15.75" customHeight="1">
      <c r="D662" s="46"/>
    </row>
    <row r="663" ht="15.75" customHeight="1">
      <c r="D663" s="46"/>
    </row>
    <row r="664" ht="15.75" customHeight="1">
      <c r="D664" s="46"/>
    </row>
    <row r="665" ht="15.75" customHeight="1">
      <c r="D665" s="46"/>
    </row>
    <row r="666" ht="15.75" customHeight="1">
      <c r="D666" s="46"/>
    </row>
    <row r="667" ht="15.75" customHeight="1">
      <c r="D667" s="46"/>
    </row>
    <row r="668" ht="15.75" customHeight="1">
      <c r="D668" s="46"/>
    </row>
    <row r="669" ht="15.75" customHeight="1">
      <c r="D669" s="46"/>
    </row>
    <row r="670" ht="15.75" customHeight="1">
      <c r="D670" s="46"/>
    </row>
    <row r="671" ht="15.75" customHeight="1">
      <c r="D671" s="46"/>
    </row>
    <row r="672" ht="15.75" customHeight="1">
      <c r="D672" s="46"/>
    </row>
    <row r="673" ht="15.75" customHeight="1">
      <c r="D673" s="46"/>
    </row>
    <row r="674" ht="15.75" customHeight="1">
      <c r="D674" s="46"/>
    </row>
    <row r="675" ht="15.75" customHeight="1">
      <c r="D675" s="46"/>
    </row>
    <row r="676" ht="15.75" customHeight="1">
      <c r="D676" s="46"/>
    </row>
    <row r="677" ht="15.75" customHeight="1">
      <c r="D677" s="46"/>
    </row>
    <row r="678" ht="15.75" customHeight="1">
      <c r="D678" s="46"/>
    </row>
    <row r="679" ht="15.75" customHeight="1">
      <c r="D679" s="46"/>
    </row>
    <row r="680" ht="15.75" customHeight="1">
      <c r="D680" s="46"/>
    </row>
    <row r="681" ht="15.75" customHeight="1">
      <c r="D681" s="46"/>
    </row>
    <row r="682" ht="15.75" customHeight="1">
      <c r="D682" s="46"/>
    </row>
    <row r="683" ht="15.75" customHeight="1">
      <c r="D683" s="46"/>
    </row>
    <row r="684" ht="15.75" customHeight="1">
      <c r="D684" s="46"/>
    </row>
    <row r="685" ht="15.75" customHeight="1">
      <c r="D685" s="46"/>
    </row>
    <row r="686" ht="15.75" customHeight="1">
      <c r="D686" s="46"/>
    </row>
    <row r="687" ht="15.75" customHeight="1">
      <c r="D687" s="46"/>
    </row>
    <row r="688" ht="15.75" customHeight="1">
      <c r="D688" s="46"/>
    </row>
    <row r="689" ht="15.75" customHeight="1">
      <c r="D689" s="46"/>
    </row>
    <row r="690" ht="15.75" customHeight="1">
      <c r="D690" s="46"/>
    </row>
    <row r="691" ht="15.75" customHeight="1">
      <c r="D691" s="46"/>
    </row>
    <row r="692" ht="15.75" customHeight="1">
      <c r="D692" s="46"/>
    </row>
    <row r="693" ht="15.75" customHeight="1">
      <c r="D693" s="46"/>
    </row>
    <row r="694" ht="15.75" customHeight="1">
      <c r="D694" s="46"/>
    </row>
    <row r="695" ht="15.75" customHeight="1">
      <c r="D695" s="46"/>
    </row>
    <row r="696" ht="15.75" customHeight="1">
      <c r="D696" s="46"/>
    </row>
    <row r="697" ht="15.75" customHeight="1">
      <c r="D697" s="46"/>
    </row>
    <row r="698" ht="15.75" customHeight="1">
      <c r="D698" s="46"/>
    </row>
    <row r="699" ht="15.75" customHeight="1">
      <c r="D699" s="46"/>
    </row>
    <row r="700" ht="15.75" customHeight="1">
      <c r="D700" s="46"/>
    </row>
    <row r="701" ht="15.75" customHeight="1">
      <c r="D701" s="46"/>
    </row>
    <row r="702" ht="15.75" customHeight="1">
      <c r="D702" s="46"/>
    </row>
    <row r="703" ht="15.75" customHeight="1">
      <c r="D703" s="46"/>
    </row>
    <row r="704" ht="15.75" customHeight="1">
      <c r="D704" s="46"/>
    </row>
    <row r="705" ht="15.75" customHeight="1">
      <c r="D705" s="46"/>
    </row>
    <row r="706" ht="15.75" customHeight="1">
      <c r="D706" s="46"/>
    </row>
    <row r="707" ht="15.75" customHeight="1">
      <c r="D707" s="46"/>
    </row>
    <row r="708" ht="15.75" customHeight="1">
      <c r="D708" s="46"/>
    </row>
    <row r="709" ht="15.75" customHeight="1">
      <c r="D709" s="46"/>
    </row>
    <row r="710" ht="15.75" customHeight="1">
      <c r="D710" s="46"/>
    </row>
    <row r="711" ht="15.75" customHeight="1">
      <c r="D711" s="46"/>
    </row>
    <row r="712" ht="15.75" customHeight="1">
      <c r="D712" s="46"/>
    </row>
    <row r="713" ht="15.75" customHeight="1">
      <c r="D713" s="46"/>
    </row>
    <row r="714" ht="15.75" customHeight="1">
      <c r="D714" s="46"/>
    </row>
    <row r="715" ht="15.75" customHeight="1">
      <c r="D715" s="46"/>
    </row>
    <row r="716" ht="15.75" customHeight="1">
      <c r="D716" s="46"/>
    </row>
    <row r="717" ht="15.75" customHeight="1">
      <c r="D717" s="46"/>
    </row>
    <row r="718" ht="15.75" customHeight="1">
      <c r="D718" s="46"/>
    </row>
    <row r="719" ht="15.75" customHeight="1">
      <c r="D719" s="46"/>
    </row>
    <row r="720" ht="15.75" customHeight="1">
      <c r="D720" s="46"/>
    </row>
    <row r="721" ht="15.75" customHeight="1">
      <c r="D721" s="46"/>
    </row>
    <row r="722" ht="15.75" customHeight="1">
      <c r="D722" s="46"/>
    </row>
    <row r="723" ht="15.75" customHeight="1">
      <c r="D723" s="46"/>
    </row>
    <row r="724" ht="15.75" customHeight="1">
      <c r="D724" s="46"/>
    </row>
    <row r="725" ht="15.75" customHeight="1">
      <c r="D725" s="46"/>
    </row>
    <row r="726" ht="15.75" customHeight="1">
      <c r="D726" s="46"/>
    </row>
    <row r="727" ht="15.75" customHeight="1">
      <c r="D727" s="46"/>
    </row>
    <row r="728" ht="15.75" customHeight="1">
      <c r="D728" s="46"/>
    </row>
    <row r="729" ht="15.75" customHeight="1">
      <c r="D729" s="46"/>
    </row>
    <row r="730" ht="15.75" customHeight="1">
      <c r="D730" s="46"/>
    </row>
    <row r="731" ht="15.75" customHeight="1">
      <c r="D731" s="46"/>
    </row>
    <row r="732" ht="15.75" customHeight="1">
      <c r="D732" s="46"/>
    </row>
    <row r="733" ht="15.75" customHeight="1">
      <c r="D733" s="46"/>
    </row>
    <row r="734" ht="15.75" customHeight="1">
      <c r="D734" s="46"/>
    </row>
    <row r="735" ht="15.75" customHeight="1">
      <c r="D735" s="46"/>
    </row>
    <row r="736" ht="15.75" customHeight="1">
      <c r="D736" s="46"/>
    </row>
    <row r="737" ht="15.75" customHeight="1">
      <c r="D737" s="46"/>
    </row>
    <row r="738" ht="15.75" customHeight="1">
      <c r="D738" s="46"/>
    </row>
    <row r="739" ht="15.75" customHeight="1">
      <c r="D739" s="46"/>
    </row>
    <row r="740" ht="15.75" customHeight="1">
      <c r="D740" s="46"/>
    </row>
    <row r="741" ht="15.75" customHeight="1">
      <c r="D741" s="46"/>
    </row>
    <row r="742" ht="15.75" customHeight="1">
      <c r="D742" s="46"/>
    </row>
    <row r="743" ht="15.75" customHeight="1">
      <c r="D743" s="46"/>
    </row>
    <row r="744" ht="15.75" customHeight="1">
      <c r="D744" s="46"/>
    </row>
    <row r="745" ht="15.75" customHeight="1">
      <c r="D745" s="46"/>
    </row>
    <row r="746" ht="15.75" customHeight="1">
      <c r="D746" s="46"/>
    </row>
    <row r="747" ht="15.75" customHeight="1">
      <c r="D747" s="46"/>
    </row>
    <row r="748" ht="15.75" customHeight="1">
      <c r="D748" s="46"/>
    </row>
    <row r="749" ht="15.75" customHeight="1">
      <c r="D749" s="46"/>
    </row>
    <row r="750" ht="15.75" customHeight="1">
      <c r="D750" s="46"/>
    </row>
    <row r="751" ht="15.75" customHeight="1">
      <c r="D751" s="46"/>
    </row>
    <row r="752" ht="15.75" customHeight="1">
      <c r="D752" s="46"/>
    </row>
    <row r="753" ht="15.75" customHeight="1">
      <c r="D753" s="46"/>
    </row>
    <row r="754" ht="15.75" customHeight="1">
      <c r="D754" s="46"/>
    </row>
    <row r="755" ht="15.75" customHeight="1">
      <c r="D755" s="46"/>
    </row>
    <row r="756" ht="15.75" customHeight="1">
      <c r="D756" s="46"/>
    </row>
    <row r="757" ht="15.75" customHeight="1">
      <c r="D757" s="46"/>
    </row>
    <row r="758" ht="15.75" customHeight="1">
      <c r="D758" s="46"/>
    </row>
    <row r="759" ht="15.75" customHeight="1">
      <c r="D759" s="46"/>
    </row>
    <row r="760" ht="15.75" customHeight="1">
      <c r="D760" s="46"/>
    </row>
    <row r="761" ht="15.75" customHeight="1">
      <c r="D761" s="46"/>
    </row>
    <row r="762" ht="15.75" customHeight="1">
      <c r="D762" s="46"/>
    </row>
    <row r="763" ht="15.75" customHeight="1">
      <c r="D763" s="46"/>
    </row>
    <row r="764" ht="15.75" customHeight="1">
      <c r="D764" s="46"/>
    </row>
    <row r="765" ht="15.75" customHeight="1">
      <c r="D765" s="46"/>
    </row>
    <row r="766" ht="15.75" customHeight="1">
      <c r="D766" s="46"/>
    </row>
    <row r="767" ht="15.75" customHeight="1">
      <c r="D767" s="46"/>
    </row>
    <row r="768" ht="15.75" customHeight="1">
      <c r="D768" s="46"/>
    </row>
    <row r="769" ht="15.75" customHeight="1">
      <c r="D769" s="46"/>
    </row>
    <row r="770" ht="15.75" customHeight="1">
      <c r="D770" s="46"/>
    </row>
    <row r="771" ht="15.75" customHeight="1">
      <c r="D771" s="46"/>
    </row>
    <row r="772" ht="15.75" customHeight="1">
      <c r="D772" s="46"/>
    </row>
    <row r="773" ht="15.75" customHeight="1">
      <c r="D773" s="46"/>
    </row>
    <row r="774" ht="15.75" customHeight="1">
      <c r="D774" s="46"/>
    </row>
    <row r="775" ht="15.75" customHeight="1">
      <c r="D775" s="46"/>
    </row>
    <row r="776" ht="15.75" customHeight="1">
      <c r="D776" s="46"/>
    </row>
    <row r="777" ht="15.75" customHeight="1">
      <c r="D777" s="46"/>
    </row>
    <row r="778" ht="15.75" customHeight="1">
      <c r="D778" s="46"/>
    </row>
    <row r="779" ht="15.75" customHeight="1">
      <c r="D779" s="46"/>
    </row>
    <row r="780" ht="15.75" customHeight="1">
      <c r="D780" s="46"/>
    </row>
    <row r="781" ht="15.75" customHeight="1">
      <c r="D781" s="46"/>
    </row>
    <row r="782" ht="15.75" customHeight="1">
      <c r="D782" s="46"/>
    </row>
    <row r="783" ht="15.75" customHeight="1">
      <c r="D783" s="46"/>
    </row>
    <row r="784" ht="15.75" customHeight="1">
      <c r="D784" s="46"/>
    </row>
    <row r="785" ht="15.75" customHeight="1">
      <c r="D785" s="46"/>
    </row>
    <row r="786" ht="15.75" customHeight="1">
      <c r="D786" s="46"/>
    </row>
    <row r="787" ht="15.75" customHeight="1">
      <c r="D787" s="46"/>
    </row>
    <row r="788" ht="15.75" customHeight="1">
      <c r="D788" s="46"/>
    </row>
    <row r="789" ht="15.75" customHeight="1">
      <c r="D789" s="46"/>
    </row>
    <row r="790" ht="15.75" customHeight="1">
      <c r="D790" s="46"/>
    </row>
    <row r="791" ht="15.75" customHeight="1">
      <c r="D791" s="46"/>
    </row>
    <row r="792" ht="15.75" customHeight="1">
      <c r="D792" s="46"/>
    </row>
    <row r="793" ht="15.75" customHeight="1">
      <c r="D793" s="46"/>
    </row>
    <row r="794" ht="15.75" customHeight="1">
      <c r="D794" s="46"/>
    </row>
    <row r="795" ht="15.75" customHeight="1">
      <c r="D795" s="46"/>
    </row>
    <row r="796" ht="15.75" customHeight="1">
      <c r="D796" s="46"/>
    </row>
    <row r="797" ht="15.75" customHeight="1">
      <c r="D797" s="46"/>
    </row>
    <row r="798" ht="15.75" customHeight="1">
      <c r="D798" s="46"/>
    </row>
    <row r="799" ht="15.75" customHeight="1">
      <c r="D799" s="46"/>
    </row>
    <row r="800" ht="15.75" customHeight="1">
      <c r="D800" s="46"/>
    </row>
    <row r="801" ht="15.75" customHeight="1">
      <c r="D801" s="46"/>
    </row>
    <row r="802" ht="15.75" customHeight="1">
      <c r="D802" s="46"/>
    </row>
    <row r="803" ht="15.75" customHeight="1">
      <c r="D803" s="46"/>
    </row>
    <row r="804" ht="15.75" customHeight="1">
      <c r="D804" s="46"/>
    </row>
    <row r="805" ht="15.75" customHeight="1">
      <c r="D805" s="46"/>
    </row>
    <row r="806" ht="15.75" customHeight="1">
      <c r="D806" s="46"/>
    </row>
    <row r="807" ht="15.75" customHeight="1">
      <c r="D807" s="46"/>
    </row>
    <row r="808" ht="15.75" customHeight="1">
      <c r="D808" s="46"/>
    </row>
    <row r="809" ht="15.75" customHeight="1">
      <c r="D809" s="46"/>
    </row>
    <row r="810" ht="15.75" customHeight="1">
      <c r="D810" s="46"/>
    </row>
    <row r="811" ht="15.75" customHeight="1">
      <c r="D811" s="46"/>
    </row>
    <row r="812" ht="15.75" customHeight="1">
      <c r="D812" s="46"/>
    </row>
    <row r="813" ht="15.75" customHeight="1">
      <c r="D813" s="46"/>
    </row>
    <row r="814" ht="15.75" customHeight="1">
      <c r="D814" s="46"/>
    </row>
    <row r="815" ht="15.75" customHeight="1">
      <c r="D815" s="46"/>
    </row>
    <row r="816" ht="15.75" customHeight="1">
      <c r="D816" s="46"/>
    </row>
    <row r="817" ht="15.75" customHeight="1">
      <c r="D817" s="46"/>
    </row>
    <row r="818" ht="15.75" customHeight="1">
      <c r="D818" s="46"/>
    </row>
    <row r="819" ht="15.75" customHeight="1">
      <c r="D819" s="46"/>
    </row>
    <row r="820" ht="15.75" customHeight="1">
      <c r="D820" s="46"/>
    </row>
    <row r="821" ht="15.75" customHeight="1">
      <c r="D821" s="46"/>
    </row>
    <row r="822" ht="15.75" customHeight="1">
      <c r="D822" s="46"/>
    </row>
    <row r="823" ht="15.75" customHeight="1">
      <c r="D823" s="46"/>
    </row>
    <row r="824" ht="15.75" customHeight="1">
      <c r="D824" s="46"/>
    </row>
    <row r="825" ht="15.75" customHeight="1">
      <c r="D825" s="46"/>
    </row>
    <row r="826" ht="15.75" customHeight="1">
      <c r="D826" s="46"/>
    </row>
    <row r="827" ht="15.75" customHeight="1">
      <c r="D827" s="46"/>
    </row>
    <row r="828" ht="15.75" customHeight="1">
      <c r="D828" s="46"/>
    </row>
    <row r="829" ht="15.75" customHeight="1">
      <c r="D829" s="46"/>
    </row>
    <row r="830" ht="15.75" customHeight="1">
      <c r="D830" s="46"/>
    </row>
    <row r="831" ht="15.75" customHeight="1">
      <c r="D831" s="46"/>
    </row>
    <row r="832" ht="15.75" customHeight="1">
      <c r="D832" s="46"/>
    </row>
    <row r="833" ht="15.75" customHeight="1">
      <c r="D833" s="46"/>
    </row>
    <row r="834" ht="15.75" customHeight="1">
      <c r="D834" s="46"/>
    </row>
    <row r="835" ht="15.75" customHeight="1">
      <c r="D835" s="46"/>
    </row>
    <row r="836" ht="15.75" customHeight="1">
      <c r="D836" s="46"/>
    </row>
    <row r="837" ht="15.75" customHeight="1">
      <c r="D837" s="46"/>
    </row>
    <row r="838" ht="15.75" customHeight="1">
      <c r="D838" s="46"/>
    </row>
    <row r="839" ht="15.75" customHeight="1">
      <c r="D839" s="46"/>
    </row>
    <row r="840" ht="15.75" customHeight="1">
      <c r="D840" s="46"/>
    </row>
    <row r="841" ht="15.75" customHeight="1">
      <c r="D841" s="46"/>
    </row>
    <row r="842" ht="15.75" customHeight="1">
      <c r="D842" s="46"/>
    </row>
    <row r="843" ht="15.75" customHeight="1">
      <c r="D843" s="46"/>
    </row>
    <row r="844" ht="15.75" customHeight="1">
      <c r="D844" s="46"/>
    </row>
    <row r="845" ht="15.75" customHeight="1">
      <c r="D845" s="46"/>
    </row>
    <row r="846" ht="15.75" customHeight="1">
      <c r="D846" s="46"/>
    </row>
    <row r="847" ht="15.75" customHeight="1">
      <c r="D847" s="46"/>
    </row>
    <row r="848" ht="15.75" customHeight="1">
      <c r="D848" s="46"/>
    </row>
    <row r="849" ht="15.75" customHeight="1">
      <c r="D849" s="46"/>
    </row>
    <row r="850" ht="15.75" customHeight="1">
      <c r="D850" s="46"/>
    </row>
    <row r="851" ht="15.75" customHeight="1">
      <c r="D851" s="46"/>
    </row>
    <row r="852" ht="15.75" customHeight="1">
      <c r="D852" s="46"/>
    </row>
    <row r="853" ht="15.75" customHeight="1">
      <c r="D853" s="46"/>
    </row>
    <row r="854" ht="15.75" customHeight="1">
      <c r="D854" s="46"/>
    </row>
    <row r="855" ht="15.75" customHeight="1">
      <c r="D855" s="46"/>
    </row>
    <row r="856" ht="15.75" customHeight="1">
      <c r="D856" s="46"/>
    </row>
    <row r="857" ht="15.75" customHeight="1">
      <c r="D857" s="46"/>
    </row>
    <row r="858" ht="15.75" customHeight="1">
      <c r="D858" s="46"/>
    </row>
    <row r="859" ht="15.75" customHeight="1">
      <c r="D859" s="46"/>
    </row>
    <row r="860" ht="15.75" customHeight="1">
      <c r="D860" s="46"/>
    </row>
    <row r="861" ht="15.75" customHeight="1">
      <c r="D861" s="46"/>
    </row>
    <row r="862" ht="15.75" customHeight="1">
      <c r="D862" s="46"/>
    </row>
    <row r="863" ht="15.75" customHeight="1">
      <c r="D863" s="46"/>
    </row>
    <row r="864" ht="15.75" customHeight="1">
      <c r="D864" s="46"/>
    </row>
    <row r="865" ht="15.75" customHeight="1">
      <c r="D865" s="46"/>
    </row>
    <row r="866" ht="15.75" customHeight="1">
      <c r="D866" s="46"/>
    </row>
    <row r="867" ht="15.75" customHeight="1">
      <c r="D867" s="46"/>
    </row>
    <row r="868" ht="15.75" customHeight="1">
      <c r="D868" s="46"/>
    </row>
    <row r="869" ht="15.75" customHeight="1">
      <c r="D869" s="46"/>
    </row>
    <row r="870" ht="15.75" customHeight="1">
      <c r="D870" s="46"/>
    </row>
    <row r="871" ht="15.75" customHeight="1">
      <c r="D871" s="46"/>
    </row>
    <row r="872" ht="15.75" customHeight="1">
      <c r="D872" s="46"/>
    </row>
    <row r="873" ht="15.75" customHeight="1">
      <c r="D873" s="46"/>
    </row>
    <row r="874" ht="15.75" customHeight="1">
      <c r="D874" s="46"/>
    </row>
    <row r="875" ht="15.75" customHeight="1">
      <c r="D875" s="46"/>
    </row>
    <row r="876" ht="15.75" customHeight="1">
      <c r="D876" s="46"/>
    </row>
    <row r="877" ht="15.75" customHeight="1">
      <c r="D877" s="46"/>
    </row>
    <row r="878" ht="15.75" customHeight="1">
      <c r="D878" s="46"/>
    </row>
    <row r="879" ht="15.75" customHeight="1">
      <c r="D879" s="46"/>
    </row>
    <row r="880" ht="15.75" customHeight="1">
      <c r="D880" s="46"/>
    </row>
    <row r="881" ht="15.75" customHeight="1">
      <c r="D881" s="46"/>
    </row>
    <row r="882" ht="15.75" customHeight="1">
      <c r="D882" s="46"/>
    </row>
    <row r="883" ht="15.75" customHeight="1">
      <c r="D883" s="46"/>
    </row>
    <row r="884" ht="15.75" customHeight="1">
      <c r="D884" s="46"/>
    </row>
    <row r="885" ht="15.75" customHeight="1">
      <c r="D885" s="46"/>
    </row>
    <row r="886" ht="15.75" customHeight="1">
      <c r="D886" s="46"/>
    </row>
    <row r="887" ht="15.75" customHeight="1">
      <c r="D887" s="46"/>
    </row>
    <row r="888" ht="15.75" customHeight="1">
      <c r="D888" s="46"/>
    </row>
    <row r="889" ht="15.75" customHeight="1">
      <c r="D889" s="46"/>
    </row>
    <row r="890" ht="15.75" customHeight="1">
      <c r="D890" s="46"/>
    </row>
    <row r="891" ht="15.75" customHeight="1">
      <c r="D891" s="46"/>
    </row>
    <row r="892" ht="15.75" customHeight="1">
      <c r="D892" s="46"/>
    </row>
    <row r="893" ht="15.75" customHeight="1">
      <c r="D893" s="46"/>
    </row>
    <row r="894" ht="15.75" customHeight="1">
      <c r="D894" s="46"/>
    </row>
    <row r="895" ht="15.75" customHeight="1">
      <c r="D895" s="46"/>
    </row>
    <row r="896" ht="15.75" customHeight="1">
      <c r="D896" s="46"/>
    </row>
    <row r="897" ht="15.75" customHeight="1">
      <c r="D897" s="46"/>
    </row>
    <row r="898" ht="15.75" customHeight="1">
      <c r="D898" s="46"/>
    </row>
    <row r="899" ht="15.75" customHeight="1">
      <c r="D899" s="46"/>
    </row>
    <row r="900" ht="15.75" customHeight="1">
      <c r="D900" s="46"/>
    </row>
    <row r="901" ht="15.75" customHeight="1">
      <c r="D901" s="46"/>
    </row>
    <row r="902" ht="15.75" customHeight="1">
      <c r="D902" s="46"/>
    </row>
    <row r="903" ht="15.75" customHeight="1">
      <c r="D903" s="46"/>
    </row>
    <row r="904" ht="15.75" customHeight="1">
      <c r="D904" s="46"/>
    </row>
    <row r="905" ht="15.75" customHeight="1">
      <c r="D905" s="46"/>
    </row>
    <row r="906" ht="15.75" customHeight="1">
      <c r="D906" s="46"/>
    </row>
    <row r="907" ht="15.75" customHeight="1">
      <c r="D907" s="46"/>
    </row>
    <row r="908" ht="15.75" customHeight="1">
      <c r="D908" s="46"/>
    </row>
    <row r="909" ht="15.75" customHeight="1">
      <c r="D909" s="46"/>
    </row>
    <row r="910" ht="15.75" customHeight="1">
      <c r="D910" s="46"/>
    </row>
    <row r="911" ht="15.75" customHeight="1">
      <c r="D911" s="46"/>
    </row>
    <row r="912" ht="15.75" customHeight="1">
      <c r="D912" s="46"/>
    </row>
    <row r="913" ht="15.75" customHeight="1">
      <c r="D913" s="46"/>
    </row>
    <row r="914" ht="15.75" customHeight="1">
      <c r="D914" s="46"/>
    </row>
    <row r="915" ht="15.75" customHeight="1">
      <c r="D915" s="46"/>
    </row>
    <row r="916" ht="15.75" customHeight="1">
      <c r="D916" s="46"/>
    </row>
    <row r="917" ht="15.75" customHeight="1">
      <c r="D917" s="46"/>
    </row>
    <row r="918" ht="15.75" customHeight="1">
      <c r="D918" s="46"/>
    </row>
    <row r="919" ht="15.75" customHeight="1">
      <c r="D919" s="46"/>
    </row>
    <row r="920" ht="15.75" customHeight="1">
      <c r="D920" s="46"/>
    </row>
    <row r="921" ht="15.75" customHeight="1">
      <c r="D921" s="46"/>
    </row>
    <row r="922" ht="15.75" customHeight="1">
      <c r="D922" s="46"/>
    </row>
    <row r="923" ht="15.75" customHeight="1">
      <c r="D923" s="46"/>
    </row>
    <row r="924" ht="15.75" customHeight="1">
      <c r="D924" s="46"/>
    </row>
    <row r="925" ht="15.75" customHeight="1">
      <c r="D925" s="46"/>
    </row>
    <row r="926" ht="15.75" customHeight="1">
      <c r="D926" s="46"/>
    </row>
    <row r="927" ht="15.75" customHeight="1">
      <c r="D927" s="46"/>
    </row>
    <row r="928" ht="15.75" customHeight="1">
      <c r="D928" s="46"/>
    </row>
    <row r="929" ht="15.75" customHeight="1">
      <c r="D929" s="46"/>
    </row>
    <row r="930" ht="15.75" customHeight="1">
      <c r="D930" s="46"/>
    </row>
    <row r="931" ht="15.75" customHeight="1">
      <c r="D931" s="46"/>
    </row>
    <row r="932" ht="15.75" customHeight="1">
      <c r="D932" s="46"/>
    </row>
    <row r="933" ht="15.75" customHeight="1">
      <c r="D933" s="46"/>
    </row>
    <row r="934" ht="15.75" customHeight="1">
      <c r="D934" s="46"/>
    </row>
    <row r="935" ht="15.75" customHeight="1">
      <c r="D935" s="46"/>
    </row>
    <row r="936" ht="15.75" customHeight="1">
      <c r="D936" s="46"/>
    </row>
    <row r="937" ht="15.75" customHeight="1">
      <c r="D937" s="46"/>
    </row>
    <row r="938" ht="15.75" customHeight="1">
      <c r="D938" s="46"/>
    </row>
    <row r="939" ht="15.75" customHeight="1">
      <c r="D939" s="46"/>
    </row>
    <row r="940" ht="15.75" customHeight="1">
      <c r="D940" s="46"/>
    </row>
    <row r="941" ht="15.75" customHeight="1">
      <c r="D941" s="46"/>
    </row>
    <row r="942" ht="15.75" customHeight="1">
      <c r="D942" s="46"/>
    </row>
    <row r="943" ht="15.75" customHeight="1">
      <c r="D943" s="46"/>
    </row>
    <row r="944" ht="15.75" customHeight="1">
      <c r="D944" s="46"/>
    </row>
    <row r="945" ht="15.75" customHeight="1">
      <c r="D945" s="46"/>
    </row>
    <row r="946" ht="15.75" customHeight="1">
      <c r="D946" s="46"/>
    </row>
    <row r="947" ht="15.75" customHeight="1">
      <c r="D947" s="46"/>
    </row>
    <row r="948" ht="15.75" customHeight="1">
      <c r="D948" s="46"/>
    </row>
    <row r="949" ht="15.75" customHeight="1">
      <c r="D949" s="46"/>
    </row>
    <row r="950" ht="15.75" customHeight="1">
      <c r="D950" s="46"/>
    </row>
    <row r="951" ht="15.75" customHeight="1">
      <c r="D951" s="46"/>
    </row>
    <row r="952" ht="15.75" customHeight="1">
      <c r="D952" s="46"/>
    </row>
    <row r="953" ht="15.75" customHeight="1">
      <c r="D953" s="46"/>
    </row>
    <row r="954" ht="15.75" customHeight="1">
      <c r="D954" s="46"/>
    </row>
    <row r="955" ht="15.75" customHeight="1">
      <c r="D955" s="46"/>
    </row>
    <row r="956" ht="15.75" customHeight="1">
      <c r="D956" s="46"/>
    </row>
    <row r="957" ht="15.75" customHeight="1">
      <c r="D957" s="46"/>
    </row>
    <row r="958" ht="15.75" customHeight="1">
      <c r="D958" s="46"/>
    </row>
    <row r="959" ht="15.75" customHeight="1">
      <c r="D959" s="46"/>
    </row>
    <row r="960" ht="15.75" customHeight="1">
      <c r="D960" s="46"/>
    </row>
    <row r="961" ht="15.75" customHeight="1">
      <c r="D961" s="46"/>
    </row>
    <row r="962" ht="15.75" customHeight="1">
      <c r="D962" s="46"/>
    </row>
    <row r="963" ht="15.75" customHeight="1">
      <c r="D963" s="46"/>
    </row>
    <row r="964" ht="15.75" customHeight="1">
      <c r="D964" s="46"/>
    </row>
    <row r="965" ht="15.75" customHeight="1">
      <c r="D965" s="46"/>
    </row>
    <row r="966" ht="15.75" customHeight="1">
      <c r="D966" s="46"/>
    </row>
    <row r="967" ht="15.75" customHeight="1">
      <c r="D967" s="46"/>
    </row>
    <row r="968" ht="15.75" customHeight="1">
      <c r="D968" s="46"/>
    </row>
    <row r="969" ht="15.75" customHeight="1">
      <c r="D969" s="46"/>
    </row>
    <row r="970" ht="15.75" customHeight="1">
      <c r="D970" s="46"/>
    </row>
    <row r="971" ht="15.75" customHeight="1">
      <c r="D971" s="46"/>
    </row>
    <row r="972" ht="15.75" customHeight="1">
      <c r="D972" s="46"/>
    </row>
    <row r="973" ht="15.75" customHeight="1">
      <c r="D973" s="46"/>
    </row>
    <row r="974" ht="15.75" customHeight="1">
      <c r="D974" s="46"/>
    </row>
    <row r="975" ht="15.75" customHeight="1">
      <c r="D975" s="46"/>
    </row>
    <row r="976" ht="15.75" customHeight="1">
      <c r="D976" s="46"/>
    </row>
    <row r="977" ht="15.75" customHeight="1">
      <c r="D977" s="46"/>
    </row>
    <row r="978" ht="15.75" customHeight="1">
      <c r="D978" s="46"/>
    </row>
    <row r="979" ht="15.75" customHeight="1">
      <c r="D979" s="46"/>
    </row>
    <row r="980" ht="15.75" customHeight="1">
      <c r="D980" s="46"/>
    </row>
    <row r="981" ht="15.75" customHeight="1">
      <c r="D981" s="46"/>
    </row>
    <row r="982" ht="15.75" customHeight="1">
      <c r="D982" s="46"/>
    </row>
    <row r="983" ht="15.75" customHeight="1">
      <c r="D983" s="46"/>
    </row>
    <row r="984" ht="15.75" customHeight="1">
      <c r="D984" s="46"/>
    </row>
    <row r="985" ht="15.75" customHeight="1">
      <c r="D985" s="46"/>
    </row>
    <row r="986" ht="15.75" customHeight="1">
      <c r="D986" s="46"/>
    </row>
    <row r="987" ht="15.75" customHeight="1">
      <c r="D987" s="46"/>
    </row>
    <row r="988" ht="15.75" customHeight="1">
      <c r="D988" s="46"/>
    </row>
    <row r="989" ht="15.75" customHeight="1">
      <c r="D989" s="46"/>
    </row>
    <row r="990" ht="15.75" customHeight="1">
      <c r="D990" s="46"/>
    </row>
    <row r="991" ht="15.75" customHeight="1">
      <c r="D991" s="46"/>
    </row>
    <row r="992" ht="15.75" customHeight="1">
      <c r="D992" s="46"/>
    </row>
    <row r="993" ht="15.75" customHeight="1">
      <c r="D993" s="46"/>
    </row>
    <row r="994" ht="15.75" customHeight="1">
      <c r="D994" s="46"/>
    </row>
    <row r="995" ht="15.75" customHeight="1">
      <c r="D995" s="46"/>
    </row>
    <row r="996" ht="15.75" customHeight="1">
      <c r="D996" s="46"/>
    </row>
    <row r="997" ht="15.75" customHeight="1">
      <c r="D997" s="46"/>
    </row>
    <row r="998" ht="15.75" customHeight="1">
      <c r="D998" s="46"/>
    </row>
    <row r="999" ht="15.75" customHeight="1">
      <c r="D999" s="46"/>
    </row>
    <row r="1000" ht="15.75" customHeight="1">
      <c r="D1000" s="46"/>
    </row>
  </sheetData>
  <conditionalFormatting sqref="F9 F11:F207">
    <cfRule type="cellIs" dxfId="1" priority="1" operator="equal">
      <formula>"OK!"</formula>
    </cfRule>
  </conditionalFormatting>
  <conditionalFormatting sqref="F9 F11:F207">
    <cfRule type="cellIs" dxfId="0" priority="2" operator="equal">
      <formula>"Explain"</formula>
    </cfRule>
  </conditionalFormatting>
  <hyperlinks>
    <hyperlink r:id="rId1" ref="C2"/>
    <hyperlink r:id="rId2" location="%D9%86%D9%85%D8%A7%DB%8C%D8%B4%20%D8%B4%D9%85%D8%A7%D8%B1%D9%87%20%D9%85%D9%88%D8%A8%D8%A7%DB%8C%D9%84" ref="C3"/>
    <hyperlink r:id="rId3" ref="C4"/>
    <hyperlink r:id="rId4" ref="C5"/>
    <hyperlink r:id="rId5" ref="C6"/>
    <hyperlink r:id="rId6" ref="C7"/>
  </hyperlinks>
  <printOptions/>
  <pageMargins bottom="0.75" footer="0.0" header="0.0" left="0.7" right="0.7" top="0.75"/>
  <pageSetup orientation="landscape"/>
  <drawing r:id="rId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58BB7"/>
    <outlinePr summaryBelow="0" summaryRight="0"/>
    <pageSetUpPr/>
  </sheetPr>
  <sheetViews>
    <sheetView workbookViewId="0"/>
  </sheetViews>
  <sheetFormatPr customHeight="1" defaultColWidth="14.43" defaultRowHeight="15.0"/>
  <cols>
    <col customWidth="1" min="1" max="1" width="69.0"/>
    <col customWidth="1" min="2" max="2" width="23.0"/>
    <col customWidth="1" min="3" max="3" width="21.43"/>
    <col customWidth="1" min="4" max="4" width="43.29"/>
    <col customWidth="1" min="5" max="5" width="17.86"/>
    <col customWidth="1" min="6" max="6" width="24.86"/>
    <col customWidth="1" min="7" max="7" width="52.43"/>
    <col customWidth="1" min="9" max="9" width="53.0"/>
  </cols>
  <sheetData>
    <row r="1" ht="39.75" customHeight="1">
      <c r="A1" s="238" t="s">
        <v>587</v>
      </c>
      <c r="B1" s="4"/>
      <c r="C1" s="4"/>
      <c r="D1" s="4"/>
      <c r="E1" s="4"/>
      <c r="F1" s="4"/>
      <c r="G1" s="5"/>
      <c r="H1" s="116"/>
      <c r="I1" s="116"/>
    </row>
    <row r="2" ht="15.75" customHeight="1">
      <c r="A2" s="218" t="s">
        <v>295</v>
      </c>
      <c r="B2" s="239" t="s">
        <v>296</v>
      </c>
      <c r="C2" s="240" t="s">
        <v>297</v>
      </c>
      <c r="D2" s="241" t="s">
        <v>298</v>
      </c>
      <c r="E2" s="241" t="s">
        <v>460</v>
      </c>
      <c r="F2" s="38"/>
      <c r="G2" s="242"/>
      <c r="H2" s="116"/>
      <c r="I2" s="116"/>
    </row>
    <row r="3" ht="15.75" customHeight="1">
      <c r="A3" s="243">
        <v>1.0</v>
      </c>
      <c r="B3" s="244" t="s">
        <v>588</v>
      </c>
      <c r="C3" s="245" t="s">
        <v>589</v>
      </c>
      <c r="D3" s="246">
        <v>43209.0</v>
      </c>
      <c r="E3" s="247">
        <v>43357.0</v>
      </c>
      <c r="F3" s="172"/>
      <c r="G3" s="130"/>
    </row>
    <row r="4" ht="15.75" customHeight="1">
      <c r="A4" s="243">
        <v>2.0</v>
      </c>
      <c r="B4" s="244" t="s">
        <v>590</v>
      </c>
      <c r="C4" s="245" t="s">
        <v>591</v>
      </c>
      <c r="D4" s="248" t="s">
        <v>592</v>
      </c>
      <c r="E4" s="247">
        <v>43357.0</v>
      </c>
      <c r="F4" s="172"/>
      <c r="G4" s="130"/>
    </row>
    <row r="5" ht="15.75" customHeight="1">
      <c r="A5" s="243">
        <v>3.0</v>
      </c>
      <c r="B5" s="244" t="s">
        <v>593</v>
      </c>
      <c r="C5" s="245" t="s">
        <v>594</v>
      </c>
      <c r="D5" s="246">
        <v>43209.0</v>
      </c>
      <c r="E5" s="247">
        <v>43357.0</v>
      </c>
      <c r="F5" s="172"/>
      <c r="G5" s="130"/>
    </row>
    <row r="6" ht="15.75" customHeight="1">
      <c r="A6" s="243">
        <v>4.0</v>
      </c>
      <c r="B6" s="244" t="s">
        <v>595</v>
      </c>
      <c r="C6" s="245" t="s">
        <v>596</v>
      </c>
      <c r="D6" s="248" t="s">
        <v>592</v>
      </c>
      <c r="E6" s="247">
        <v>43357.0</v>
      </c>
      <c r="F6" s="172"/>
      <c r="G6" s="130"/>
    </row>
    <row r="7" ht="15.75" customHeight="1">
      <c r="A7" s="243">
        <v>5.0</v>
      </c>
      <c r="B7" s="244" t="s">
        <v>597</v>
      </c>
      <c r="C7" s="245" t="s">
        <v>598</v>
      </c>
      <c r="D7" s="248" t="s">
        <v>592</v>
      </c>
      <c r="E7" s="247">
        <v>43357.0</v>
      </c>
      <c r="F7" s="172"/>
      <c r="G7" s="130"/>
    </row>
    <row r="8" ht="15.75" customHeight="1">
      <c r="A8" s="243">
        <v>6.0</v>
      </c>
      <c r="B8" s="244" t="s">
        <v>599</v>
      </c>
      <c r="C8" s="245" t="s">
        <v>600</v>
      </c>
      <c r="D8" s="246">
        <v>43209.0</v>
      </c>
      <c r="E8" s="247">
        <v>43360.0</v>
      </c>
      <c r="F8" s="172"/>
      <c r="G8" s="130"/>
    </row>
    <row r="9" ht="15.75" customHeight="1">
      <c r="A9" s="243">
        <v>7.0</v>
      </c>
      <c r="B9" s="244" t="s">
        <v>601</v>
      </c>
      <c r="C9" s="245" t="s">
        <v>602</v>
      </c>
      <c r="D9" s="248" t="s">
        <v>592</v>
      </c>
      <c r="E9" s="247">
        <v>43361.0</v>
      </c>
      <c r="F9" s="172"/>
      <c r="G9" s="130"/>
    </row>
    <row r="10" ht="15.75" customHeight="1">
      <c r="A10" s="243">
        <v>8.0</v>
      </c>
      <c r="B10" s="244" t="s">
        <v>603</v>
      </c>
      <c r="C10" s="245" t="s">
        <v>604</v>
      </c>
      <c r="D10" s="248" t="s">
        <v>592</v>
      </c>
      <c r="E10" s="247">
        <v>43361.0</v>
      </c>
      <c r="F10" s="172"/>
      <c r="G10" s="130"/>
    </row>
    <row r="11" ht="15.75" customHeight="1">
      <c r="A11" s="243">
        <v>9.0</v>
      </c>
      <c r="B11" s="244" t="s">
        <v>605</v>
      </c>
      <c r="C11" s="245" t="s">
        <v>606</v>
      </c>
      <c r="D11" s="248" t="s">
        <v>592</v>
      </c>
      <c r="E11" s="247">
        <v>43361.0</v>
      </c>
      <c r="F11" s="172"/>
      <c r="G11" s="130"/>
    </row>
    <row r="12" ht="15.75" customHeight="1">
      <c r="A12" s="243">
        <v>10.0</v>
      </c>
      <c r="B12" s="244" t="s">
        <v>607</v>
      </c>
      <c r="C12" s="245" t="s">
        <v>608</v>
      </c>
      <c r="D12" s="248" t="s">
        <v>592</v>
      </c>
      <c r="E12" s="247">
        <v>43361.0</v>
      </c>
      <c r="F12" s="172"/>
      <c r="G12" s="130"/>
    </row>
    <row r="13" ht="15.75" customHeight="1">
      <c r="A13" s="243">
        <v>11.0</v>
      </c>
      <c r="B13" s="244" t="s">
        <v>609</v>
      </c>
      <c r="C13" s="245" t="s">
        <v>610</v>
      </c>
      <c r="D13" s="248" t="s">
        <v>592</v>
      </c>
      <c r="E13" s="247">
        <v>43361.0</v>
      </c>
      <c r="F13" s="172"/>
      <c r="G13" s="130"/>
    </row>
    <row r="14" ht="15.75" customHeight="1">
      <c r="A14" s="243">
        <v>12.0</v>
      </c>
      <c r="B14" s="244" t="s">
        <v>611</v>
      </c>
      <c r="C14" s="245" t="s">
        <v>612</v>
      </c>
      <c r="D14" s="248" t="s">
        <v>592</v>
      </c>
      <c r="E14" s="247">
        <v>43362.0</v>
      </c>
      <c r="F14" s="172"/>
      <c r="G14" s="130"/>
    </row>
    <row r="15" ht="15.75" customHeight="1">
      <c r="A15" s="243">
        <v>13.0</v>
      </c>
      <c r="B15" s="244" t="s">
        <v>613</v>
      </c>
      <c r="C15" s="245" t="s">
        <v>614</v>
      </c>
      <c r="D15" s="248" t="s">
        <v>592</v>
      </c>
      <c r="E15" s="247">
        <v>43362.0</v>
      </c>
      <c r="F15" s="172"/>
      <c r="G15" s="130"/>
    </row>
    <row r="16" ht="15.75" customHeight="1">
      <c r="A16" s="243">
        <v>14.0</v>
      </c>
      <c r="B16" s="244" t="s">
        <v>615</v>
      </c>
      <c r="C16" s="245" t="s">
        <v>616</v>
      </c>
      <c r="D16" s="248" t="s">
        <v>592</v>
      </c>
      <c r="E16" s="247">
        <v>43362.0</v>
      </c>
      <c r="F16" s="172"/>
      <c r="G16" s="130"/>
    </row>
    <row r="17" ht="15.75" customHeight="1">
      <c r="A17" s="243">
        <v>15.0</v>
      </c>
      <c r="B17" s="244" t="s">
        <v>617</v>
      </c>
      <c r="C17" s="245" t="s">
        <v>618</v>
      </c>
      <c r="D17" s="248" t="s">
        <v>592</v>
      </c>
      <c r="E17" s="247">
        <v>43362.0</v>
      </c>
      <c r="F17" s="172"/>
      <c r="G17" s="130"/>
      <c r="I17" s="131"/>
    </row>
    <row r="18" ht="15.75" customHeight="1">
      <c r="A18" s="243">
        <v>16.0</v>
      </c>
      <c r="B18" s="244" t="s">
        <v>619</v>
      </c>
      <c r="C18" s="245" t="s">
        <v>620</v>
      </c>
      <c r="D18" s="249">
        <v>42552.0</v>
      </c>
      <c r="E18" s="247">
        <v>43362.0</v>
      </c>
      <c r="F18" s="172"/>
      <c r="G18" s="130"/>
      <c r="I18" s="131"/>
    </row>
    <row r="19" ht="15.75" customHeight="1">
      <c r="A19" s="243">
        <v>17.0</v>
      </c>
      <c r="B19" s="244" t="s">
        <v>621</v>
      </c>
      <c r="C19" s="245" t="s">
        <v>622</v>
      </c>
      <c r="D19" s="248" t="s">
        <v>592</v>
      </c>
      <c r="E19" s="247">
        <v>43362.0</v>
      </c>
      <c r="F19" s="172"/>
      <c r="G19" s="130"/>
      <c r="I19" s="131"/>
    </row>
    <row r="20" ht="15.75" customHeight="1">
      <c r="A20" s="243">
        <v>18.0</v>
      </c>
      <c r="B20" s="244" t="s">
        <v>623</v>
      </c>
      <c r="C20" s="245" t="s">
        <v>624</v>
      </c>
      <c r="D20" s="246">
        <v>41486.0</v>
      </c>
      <c r="E20" s="250">
        <v>43362.0</v>
      </c>
      <c r="F20" s="131"/>
      <c r="G20" s="130"/>
      <c r="I20" s="131"/>
    </row>
    <row r="21" ht="15.75" customHeight="1">
      <c r="A21" s="243">
        <v>19.0</v>
      </c>
      <c r="B21" s="244" t="s">
        <v>625</v>
      </c>
      <c r="C21" s="245" t="s">
        <v>626</v>
      </c>
      <c r="D21" s="249">
        <v>41913.0</v>
      </c>
      <c r="E21" s="250">
        <v>43362.0</v>
      </c>
      <c r="F21" s="131"/>
      <c r="G21" s="130"/>
      <c r="I21" s="131"/>
    </row>
    <row r="22" ht="15.75" customHeight="1">
      <c r="A22" s="243">
        <v>20.0</v>
      </c>
      <c r="B22" s="244" t="s">
        <v>627</v>
      </c>
      <c r="C22" s="245" t="s">
        <v>628</v>
      </c>
      <c r="D22" s="248" t="s">
        <v>592</v>
      </c>
      <c r="E22" s="250">
        <v>43362.0</v>
      </c>
      <c r="F22" s="131"/>
      <c r="G22" s="130"/>
      <c r="I22" s="131"/>
    </row>
    <row r="23" ht="15.75" customHeight="1">
      <c r="A23" s="243">
        <v>21.0</v>
      </c>
      <c r="B23" s="244" t="s">
        <v>629</v>
      </c>
      <c r="C23" s="245" t="s">
        <v>630</v>
      </c>
      <c r="D23" s="249">
        <v>42887.0</v>
      </c>
      <c r="E23" s="250">
        <v>43362.0</v>
      </c>
      <c r="F23" s="131"/>
      <c r="G23" s="130"/>
      <c r="I23" s="131"/>
    </row>
    <row r="24" ht="15.75" customHeight="1">
      <c r="A24" s="243">
        <v>22.0</v>
      </c>
      <c r="B24" s="244" t="s">
        <v>631</v>
      </c>
      <c r="C24" s="245" t="s">
        <v>632</v>
      </c>
      <c r="D24" s="248" t="s">
        <v>592</v>
      </c>
      <c r="E24" s="250">
        <v>43362.0</v>
      </c>
      <c r="F24" s="131"/>
      <c r="G24" s="130"/>
      <c r="I24" s="131"/>
    </row>
    <row r="25" ht="15.75" customHeight="1">
      <c r="A25" s="243">
        <v>23.0</v>
      </c>
      <c r="B25" s="244" t="s">
        <v>633</v>
      </c>
      <c r="C25" s="245" t="s">
        <v>634</v>
      </c>
      <c r="D25" s="246">
        <v>42293.0</v>
      </c>
      <c r="E25" s="250">
        <v>43362.0</v>
      </c>
      <c r="F25" s="131"/>
      <c r="G25" s="130"/>
      <c r="I25" s="131"/>
    </row>
    <row r="26" ht="15.75" customHeight="1">
      <c r="A26" s="243">
        <v>24.0</v>
      </c>
      <c r="B26" s="244" t="s">
        <v>635</v>
      </c>
      <c r="C26" s="245" t="s">
        <v>636</v>
      </c>
      <c r="D26" s="246">
        <v>43355.0</v>
      </c>
      <c r="E26" s="250">
        <v>43362.0</v>
      </c>
      <c r="F26" s="131"/>
      <c r="G26" s="130"/>
      <c r="I26" s="131"/>
    </row>
    <row r="27" ht="15.75" customHeight="1">
      <c r="A27" s="243">
        <v>25.0</v>
      </c>
      <c r="B27" s="244" t="s">
        <v>637</v>
      </c>
      <c r="C27" s="245" t="s">
        <v>638</v>
      </c>
      <c r="D27" s="246">
        <v>42655.0</v>
      </c>
      <c r="E27" s="250">
        <v>43362.0</v>
      </c>
      <c r="F27" s="131"/>
      <c r="G27" s="130"/>
      <c r="I27" s="131"/>
    </row>
    <row r="28" ht="15.75" customHeight="1">
      <c r="A28" s="243">
        <v>26.0</v>
      </c>
      <c r="B28" s="244" t="s">
        <v>639</v>
      </c>
      <c r="C28" s="245" t="s">
        <v>640</v>
      </c>
      <c r="D28" s="248" t="s">
        <v>592</v>
      </c>
      <c r="E28" s="250">
        <v>43362.0</v>
      </c>
      <c r="F28" s="131"/>
      <c r="G28" s="130"/>
      <c r="I28" s="131"/>
    </row>
    <row r="29" ht="15.75" customHeight="1">
      <c r="A29" s="243">
        <v>27.0</v>
      </c>
      <c r="B29" s="244" t="s">
        <v>641</v>
      </c>
      <c r="C29" s="245" t="s">
        <v>642</v>
      </c>
      <c r="D29" s="248"/>
      <c r="E29" s="250">
        <v>43362.0</v>
      </c>
      <c r="F29" s="131"/>
      <c r="G29" s="130"/>
      <c r="I29" s="131"/>
    </row>
    <row r="30" ht="15.75" customHeight="1">
      <c r="A30" s="243">
        <v>28.0</v>
      </c>
      <c r="B30" s="244" t="s">
        <v>643</v>
      </c>
      <c r="C30" s="245" t="s">
        <v>644</v>
      </c>
      <c r="D30" s="248" t="s">
        <v>592</v>
      </c>
      <c r="E30" s="250">
        <v>43362.0</v>
      </c>
      <c r="F30" s="131"/>
      <c r="G30" s="130"/>
      <c r="I30" s="131"/>
    </row>
    <row r="31" ht="15.75" customHeight="1">
      <c r="A31" s="243">
        <v>29.0</v>
      </c>
      <c r="B31" s="244" t="s">
        <v>645</v>
      </c>
      <c r="C31" s="245" t="s">
        <v>646</v>
      </c>
      <c r="D31" s="248" t="s">
        <v>592</v>
      </c>
      <c r="E31" s="250">
        <v>43362.0</v>
      </c>
      <c r="F31" s="131"/>
      <c r="G31" s="130"/>
      <c r="I31" s="131"/>
    </row>
    <row r="32" ht="15.75" customHeight="1">
      <c r="A32" s="243">
        <v>30.0</v>
      </c>
      <c r="B32" s="244" t="s">
        <v>647</v>
      </c>
      <c r="C32" s="245" t="s">
        <v>648</v>
      </c>
      <c r="D32" s="248" t="s">
        <v>592</v>
      </c>
      <c r="E32" s="250">
        <v>43362.0</v>
      </c>
      <c r="F32" s="131"/>
      <c r="G32" s="130"/>
      <c r="I32" s="131"/>
    </row>
    <row r="33" ht="15.75" customHeight="1">
      <c r="A33" s="243">
        <v>31.0</v>
      </c>
      <c r="B33" s="244" t="s">
        <v>649</v>
      </c>
      <c r="C33" s="245" t="s">
        <v>650</v>
      </c>
      <c r="D33" s="248" t="s">
        <v>592</v>
      </c>
      <c r="E33" s="250">
        <v>43362.0</v>
      </c>
      <c r="F33" s="131"/>
      <c r="G33" s="130"/>
      <c r="I33" s="131"/>
    </row>
    <row r="34" ht="15.75" customHeight="1">
      <c r="A34" s="243">
        <v>32.0</v>
      </c>
      <c r="B34" s="244" t="s">
        <v>651</v>
      </c>
      <c r="C34" s="251" t="s">
        <v>652</v>
      </c>
      <c r="D34" s="246">
        <v>43214.0</v>
      </c>
      <c r="E34" s="250">
        <v>43362.0</v>
      </c>
      <c r="F34" s="131"/>
      <c r="G34" s="130"/>
      <c r="I34" s="131"/>
    </row>
    <row r="35" ht="15.75" customHeight="1">
      <c r="A35" s="243">
        <v>33.0</v>
      </c>
      <c r="B35" s="244" t="s">
        <v>653</v>
      </c>
      <c r="C35" s="252" t="s">
        <v>654</v>
      </c>
      <c r="D35" s="248" t="s">
        <v>592</v>
      </c>
      <c r="E35" s="250">
        <v>43362.0</v>
      </c>
      <c r="F35" s="131"/>
      <c r="G35" s="130"/>
      <c r="I35" s="131"/>
    </row>
    <row r="36" ht="15.75" customHeight="1">
      <c r="A36" s="243">
        <v>34.0</v>
      </c>
      <c r="B36" s="244" t="s">
        <v>655</v>
      </c>
      <c r="C36" s="251" t="s">
        <v>656</v>
      </c>
      <c r="D36" s="248"/>
      <c r="E36" s="250">
        <v>43362.0</v>
      </c>
      <c r="F36" s="131"/>
      <c r="G36" s="130"/>
      <c r="I36" s="131"/>
    </row>
    <row r="37" ht="15.75" customHeight="1">
      <c r="A37" s="243">
        <v>35.0</v>
      </c>
      <c r="B37" s="244" t="s">
        <v>657</v>
      </c>
      <c r="C37" s="251" t="s">
        <v>658</v>
      </c>
      <c r="D37" s="248" t="s">
        <v>592</v>
      </c>
      <c r="E37" s="250">
        <v>43363.0</v>
      </c>
      <c r="F37" s="131"/>
      <c r="G37" s="130"/>
      <c r="I37" s="131"/>
    </row>
    <row r="38" ht="15.75" customHeight="1">
      <c r="A38" s="243">
        <v>36.0</v>
      </c>
      <c r="B38" s="244" t="s">
        <v>659</v>
      </c>
      <c r="C38" s="251" t="s">
        <v>660</v>
      </c>
      <c r="D38" s="248" t="s">
        <v>592</v>
      </c>
      <c r="E38" s="250">
        <v>43363.0</v>
      </c>
      <c r="F38" s="131"/>
      <c r="G38" s="130"/>
      <c r="I38" s="131"/>
    </row>
    <row r="39" ht="15.75" customHeight="1">
      <c r="A39" s="243">
        <v>37.0</v>
      </c>
      <c r="B39" s="244" t="s">
        <v>661</v>
      </c>
      <c r="C39" s="251" t="s">
        <v>662</v>
      </c>
      <c r="D39" s="248" t="s">
        <v>592</v>
      </c>
      <c r="E39" s="250">
        <v>43363.0</v>
      </c>
      <c r="F39" s="131"/>
      <c r="G39" s="130"/>
      <c r="I39" s="131"/>
    </row>
    <row r="40" ht="15.75" customHeight="1">
      <c r="A40" s="243">
        <v>38.0</v>
      </c>
      <c r="B40" s="244" t="s">
        <v>663</v>
      </c>
      <c r="C40" s="251" t="s">
        <v>664</v>
      </c>
      <c r="D40" s="248" t="s">
        <v>592</v>
      </c>
      <c r="E40" s="250">
        <v>43363.0</v>
      </c>
      <c r="F40" s="131"/>
      <c r="G40" s="130"/>
      <c r="I40" s="131"/>
    </row>
    <row r="41" ht="15.75" customHeight="1">
      <c r="A41" s="243">
        <v>39.0</v>
      </c>
      <c r="B41" s="244" t="s">
        <v>665</v>
      </c>
      <c r="C41" s="251" t="s">
        <v>666</v>
      </c>
      <c r="D41" s="248" t="s">
        <v>592</v>
      </c>
      <c r="E41" s="250">
        <v>43363.0</v>
      </c>
      <c r="F41" s="131"/>
      <c r="G41" s="130"/>
      <c r="I41" s="131"/>
    </row>
    <row r="42" ht="15.75" customHeight="1">
      <c r="A42" s="243">
        <v>40.0</v>
      </c>
      <c r="B42" s="244" t="s">
        <v>667</v>
      </c>
      <c r="C42" s="251" t="s">
        <v>668</v>
      </c>
      <c r="D42" s="248" t="s">
        <v>592</v>
      </c>
      <c r="E42" s="250">
        <v>43363.0</v>
      </c>
      <c r="F42" s="131"/>
      <c r="G42" s="130"/>
      <c r="I42" s="131"/>
    </row>
    <row r="43" ht="15.75" customHeight="1">
      <c r="A43" s="243">
        <v>41.0</v>
      </c>
      <c r="B43" s="244" t="s">
        <v>669</v>
      </c>
      <c r="C43" s="251" t="s">
        <v>670</v>
      </c>
      <c r="D43" s="248" t="s">
        <v>592</v>
      </c>
      <c r="E43" s="250">
        <v>43363.0</v>
      </c>
      <c r="F43" s="131"/>
      <c r="G43" s="130"/>
      <c r="I43" s="131"/>
    </row>
    <row r="44" ht="15.75" customHeight="1">
      <c r="A44" s="243">
        <v>42.0</v>
      </c>
      <c r="B44" s="244" t="s">
        <v>671</v>
      </c>
      <c r="C44" s="251" t="s">
        <v>672</v>
      </c>
      <c r="D44" s="248" t="s">
        <v>592</v>
      </c>
      <c r="E44" s="250">
        <v>43363.0</v>
      </c>
      <c r="F44" s="131"/>
      <c r="G44" s="130"/>
      <c r="I44" s="131"/>
    </row>
    <row r="45" ht="15.75" customHeight="1">
      <c r="A45" s="243">
        <v>43.0</v>
      </c>
      <c r="B45" s="244" t="s">
        <v>673</v>
      </c>
      <c r="C45" s="251" t="s">
        <v>674</v>
      </c>
      <c r="D45" s="248" t="s">
        <v>592</v>
      </c>
      <c r="E45" s="250">
        <v>43525.0</v>
      </c>
      <c r="F45" s="131"/>
      <c r="G45" s="130"/>
      <c r="I45" s="131"/>
    </row>
    <row r="46" ht="15.75" customHeight="1">
      <c r="A46" s="243">
        <v>44.0</v>
      </c>
      <c r="B46" s="244" t="s">
        <v>675</v>
      </c>
      <c r="C46" s="251" t="s">
        <v>650</v>
      </c>
      <c r="D46" s="248" t="s">
        <v>592</v>
      </c>
      <c r="E46" s="250">
        <v>43363.0</v>
      </c>
      <c r="F46" s="131"/>
      <c r="G46" s="130"/>
      <c r="I46" s="131"/>
    </row>
    <row r="47" ht="15.75" customHeight="1">
      <c r="A47" s="243">
        <v>45.0</v>
      </c>
      <c r="B47" s="244" t="s">
        <v>676</v>
      </c>
      <c r="C47" s="251" t="s">
        <v>677</v>
      </c>
      <c r="D47" s="248" t="s">
        <v>592</v>
      </c>
      <c r="E47" s="250">
        <v>43363.0</v>
      </c>
      <c r="F47" s="131"/>
      <c r="G47" s="130"/>
      <c r="I47" s="131"/>
    </row>
    <row r="48" ht="15.75" customHeight="1">
      <c r="A48" s="243">
        <v>46.0</v>
      </c>
      <c r="B48" s="244" t="s">
        <v>678</v>
      </c>
      <c r="C48" s="251" t="s">
        <v>679</v>
      </c>
      <c r="D48" s="248" t="s">
        <v>592</v>
      </c>
      <c r="E48" s="250">
        <v>43363.0</v>
      </c>
      <c r="F48" s="131"/>
      <c r="G48" s="130"/>
      <c r="I48" s="131"/>
    </row>
    <row r="49" ht="15.75" customHeight="1">
      <c r="A49" s="243">
        <v>47.0</v>
      </c>
      <c r="B49" s="244" t="s">
        <v>680</v>
      </c>
      <c r="C49" s="251" t="s">
        <v>681</v>
      </c>
      <c r="D49" s="248" t="s">
        <v>592</v>
      </c>
      <c r="E49" s="250">
        <v>43363.0</v>
      </c>
      <c r="F49" s="131"/>
      <c r="G49" s="130"/>
      <c r="I49" s="131"/>
    </row>
    <row r="50" ht="15.75" customHeight="1">
      <c r="A50" s="243">
        <v>48.0</v>
      </c>
      <c r="B50" s="244" t="s">
        <v>682</v>
      </c>
      <c r="C50" s="251" t="s">
        <v>683</v>
      </c>
      <c r="D50" s="248" t="s">
        <v>592</v>
      </c>
      <c r="E50" s="250">
        <v>43363.0</v>
      </c>
      <c r="F50" s="131"/>
      <c r="G50" s="130"/>
      <c r="I50" s="131"/>
    </row>
    <row r="51" ht="15.75" customHeight="1">
      <c r="A51" s="243">
        <v>49.0</v>
      </c>
      <c r="B51" s="244" t="s">
        <v>684</v>
      </c>
      <c r="C51" s="251" t="s">
        <v>685</v>
      </c>
      <c r="D51" s="246">
        <v>43194.0</v>
      </c>
      <c r="E51" s="250">
        <v>43363.0</v>
      </c>
      <c r="F51" s="131"/>
      <c r="G51" s="130"/>
      <c r="I51" s="131"/>
    </row>
    <row r="52" ht="15.75" customHeight="1">
      <c r="A52" s="243">
        <v>50.0</v>
      </c>
      <c r="B52" s="244" t="s">
        <v>686</v>
      </c>
      <c r="C52" s="251" t="s">
        <v>687</v>
      </c>
      <c r="D52" s="248" t="s">
        <v>592</v>
      </c>
      <c r="E52" s="250">
        <v>43363.0</v>
      </c>
      <c r="F52" s="131"/>
      <c r="G52" s="130"/>
      <c r="I52" s="131"/>
    </row>
    <row r="53" ht="15.75" customHeight="1">
      <c r="A53" s="243">
        <v>51.0</v>
      </c>
      <c r="B53" s="244" t="s">
        <v>688</v>
      </c>
      <c r="C53" s="251" t="s">
        <v>689</v>
      </c>
      <c r="D53" s="248" t="s">
        <v>592</v>
      </c>
      <c r="E53" s="250">
        <v>43363.0</v>
      </c>
      <c r="F53" s="131"/>
      <c r="G53" s="130"/>
      <c r="I53" s="131"/>
    </row>
    <row r="54" ht="15.75" customHeight="1">
      <c r="A54" s="243">
        <v>52.0</v>
      </c>
      <c r="B54" s="244" t="s">
        <v>690</v>
      </c>
      <c r="C54" s="251" t="s">
        <v>691</v>
      </c>
      <c r="D54" s="248" t="s">
        <v>592</v>
      </c>
      <c r="E54" s="250">
        <v>43363.0</v>
      </c>
      <c r="F54" s="131"/>
      <c r="G54" s="130"/>
      <c r="I54" s="131"/>
    </row>
    <row r="55" ht="15.75" customHeight="1">
      <c r="A55" s="243">
        <v>53.0</v>
      </c>
      <c r="B55" s="244" t="s">
        <v>692</v>
      </c>
      <c r="C55" s="251" t="s">
        <v>693</v>
      </c>
      <c r="D55" s="248" t="s">
        <v>592</v>
      </c>
      <c r="E55" s="250">
        <v>43363.0</v>
      </c>
      <c r="F55" s="131"/>
      <c r="G55" s="130"/>
      <c r="I55" s="131"/>
    </row>
    <row r="56" ht="15.75" customHeight="1">
      <c r="A56" s="243">
        <v>54.0</v>
      </c>
      <c r="B56" s="244" t="s">
        <v>694</v>
      </c>
      <c r="C56" s="251" t="s">
        <v>695</v>
      </c>
      <c r="D56" s="248" t="s">
        <v>592</v>
      </c>
      <c r="E56" s="250">
        <v>43363.0</v>
      </c>
      <c r="F56" s="131"/>
      <c r="G56" s="130"/>
      <c r="I56" s="131"/>
    </row>
    <row r="57" ht="15.75" customHeight="1">
      <c r="A57" s="243">
        <v>55.0</v>
      </c>
      <c r="B57" s="244" t="s">
        <v>696</v>
      </c>
      <c r="C57" s="251" t="s">
        <v>689</v>
      </c>
      <c r="D57" s="248" t="s">
        <v>592</v>
      </c>
      <c r="E57" s="250">
        <v>43363.0</v>
      </c>
      <c r="F57" s="131"/>
      <c r="G57" s="130"/>
      <c r="I57" s="131"/>
    </row>
    <row r="58" ht="15.75" customHeight="1">
      <c r="A58" s="243">
        <v>56.0</v>
      </c>
      <c r="B58" s="244" t="s">
        <v>697</v>
      </c>
      <c r="C58" s="251" t="s">
        <v>698</v>
      </c>
      <c r="D58" s="248" t="s">
        <v>592</v>
      </c>
      <c r="E58" s="250">
        <v>43363.0</v>
      </c>
      <c r="F58" s="131"/>
      <c r="G58" s="130"/>
      <c r="I58" s="131"/>
    </row>
    <row r="59" ht="15.75" customHeight="1">
      <c r="A59" s="243">
        <v>57.0</v>
      </c>
      <c r="B59" s="244" t="s">
        <v>699</v>
      </c>
      <c r="C59" s="251" t="s">
        <v>700</v>
      </c>
      <c r="D59" s="248" t="s">
        <v>592</v>
      </c>
      <c r="E59" s="250">
        <v>43364.0</v>
      </c>
      <c r="F59" s="131"/>
      <c r="G59" s="130"/>
      <c r="I59" s="131"/>
    </row>
    <row r="60" ht="15.75" customHeight="1">
      <c r="A60" s="243">
        <v>58.0</v>
      </c>
      <c r="B60" s="244" t="s">
        <v>701</v>
      </c>
      <c r="C60" s="251" t="s">
        <v>702</v>
      </c>
      <c r="D60" s="248" t="s">
        <v>592</v>
      </c>
      <c r="E60" s="250">
        <v>43364.0</v>
      </c>
      <c r="F60" s="131"/>
      <c r="G60" s="130"/>
      <c r="I60" s="131"/>
    </row>
    <row r="61" ht="15.75" customHeight="1">
      <c r="A61" s="243">
        <v>59.0</v>
      </c>
      <c r="B61" s="244" t="s">
        <v>703</v>
      </c>
      <c r="C61" s="251" t="s">
        <v>704</v>
      </c>
      <c r="D61" s="246">
        <v>42913.0</v>
      </c>
      <c r="E61" s="250">
        <v>43372.0</v>
      </c>
      <c r="F61" s="131"/>
      <c r="G61" s="130"/>
      <c r="I61" s="131"/>
    </row>
    <row r="62" ht="15.75" customHeight="1">
      <c r="A62" s="243">
        <v>60.0</v>
      </c>
      <c r="B62" s="244" t="s">
        <v>705</v>
      </c>
      <c r="C62" s="251" t="s">
        <v>706</v>
      </c>
      <c r="D62" s="248" t="s">
        <v>592</v>
      </c>
      <c r="E62" s="250">
        <v>43413.0</v>
      </c>
      <c r="F62" s="131"/>
      <c r="G62" s="130"/>
      <c r="I62" s="131"/>
    </row>
    <row r="63" ht="15.75" customHeight="1">
      <c r="A63" s="243">
        <v>61.0</v>
      </c>
      <c r="B63" s="244" t="s">
        <v>707</v>
      </c>
      <c r="C63" s="251" t="s">
        <v>689</v>
      </c>
      <c r="D63" s="248" t="s">
        <v>592</v>
      </c>
      <c r="E63" s="250">
        <v>43420.0</v>
      </c>
      <c r="F63" s="131"/>
      <c r="G63" s="130"/>
      <c r="I63" s="131"/>
    </row>
    <row r="64" ht="15.75" customHeight="1">
      <c r="A64" s="243">
        <v>62.0</v>
      </c>
      <c r="B64" s="244" t="s">
        <v>708</v>
      </c>
      <c r="C64" s="251" t="s">
        <v>691</v>
      </c>
      <c r="D64" s="248" t="s">
        <v>592</v>
      </c>
      <c r="E64" s="250">
        <v>43420.0</v>
      </c>
      <c r="F64" s="131"/>
      <c r="G64" s="130"/>
      <c r="I64" s="131"/>
    </row>
    <row r="65" ht="15.75" customHeight="1">
      <c r="A65" s="243">
        <v>63.0</v>
      </c>
      <c r="B65" s="244" t="s">
        <v>709</v>
      </c>
      <c r="C65" s="251" t="s">
        <v>698</v>
      </c>
      <c r="D65" s="248" t="s">
        <v>592</v>
      </c>
      <c r="E65" s="250">
        <v>42693.0</v>
      </c>
      <c r="F65" s="131"/>
      <c r="G65" s="130"/>
      <c r="I65" s="131"/>
    </row>
    <row r="66" ht="15.75" customHeight="1">
      <c r="A66" s="243">
        <v>64.0</v>
      </c>
      <c r="B66" s="244" t="s">
        <v>710</v>
      </c>
      <c r="C66" s="251" t="s">
        <v>642</v>
      </c>
      <c r="D66" s="248" t="s">
        <v>592</v>
      </c>
      <c r="E66" s="250">
        <v>43430.0</v>
      </c>
      <c r="F66" s="131"/>
      <c r="G66" s="130"/>
      <c r="I66" s="131"/>
    </row>
    <row r="67" ht="15.75" customHeight="1">
      <c r="A67" s="243">
        <v>65.0</v>
      </c>
      <c r="B67" s="244" t="s">
        <v>711</v>
      </c>
      <c r="C67" s="251" t="s">
        <v>656</v>
      </c>
      <c r="D67" s="248" t="s">
        <v>592</v>
      </c>
      <c r="E67" s="250">
        <v>43430.0</v>
      </c>
      <c r="F67" s="131"/>
      <c r="G67" s="130"/>
      <c r="I67" s="131"/>
    </row>
    <row r="68" ht="15.75" customHeight="1">
      <c r="A68" s="243">
        <v>66.0</v>
      </c>
      <c r="B68" s="244" t="s">
        <v>712</v>
      </c>
      <c r="C68" s="251" t="s">
        <v>713</v>
      </c>
      <c r="D68" s="248" t="s">
        <v>592</v>
      </c>
      <c r="E68" s="250">
        <v>43504.0</v>
      </c>
      <c r="F68" s="131"/>
      <c r="G68" s="130"/>
      <c r="I68" s="131"/>
    </row>
    <row r="69" ht="15.75" customHeight="1">
      <c r="A69" s="243">
        <v>67.0</v>
      </c>
      <c r="B69" s="244" t="s">
        <v>714</v>
      </c>
      <c r="C69" s="251" t="s">
        <v>715</v>
      </c>
      <c r="D69" s="248" t="s">
        <v>592</v>
      </c>
      <c r="E69" s="253">
        <v>43523.0</v>
      </c>
      <c r="I69" s="131"/>
    </row>
    <row r="70" ht="15.75" customHeight="1">
      <c r="A70" s="132" t="s">
        <v>64</v>
      </c>
      <c r="B70" s="226" t="s">
        <v>413</v>
      </c>
      <c r="C70" s="227" t="s">
        <v>332</v>
      </c>
      <c r="D70" s="254" t="s">
        <v>716</v>
      </c>
      <c r="E70" s="255" t="s">
        <v>717</v>
      </c>
      <c r="F70" s="37"/>
      <c r="G70" s="38"/>
      <c r="H70" s="77"/>
      <c r="I70" s="77"/>
      <c r="J70" s="77"/>
      <c r="K70" s="77"/>
      <c r="L70" s="77"/>
      <c r="M70" s="77"/>
      <c r="N70" s="77"/>
      <c r="O70" s="77"/>
      <c r="P70" s="77"/>
      <c r="Q70" s="77"/>
      <c r="R70" s="77"/>
      <c r="S70" s="77"/>
      <c r="T70" s="77"/>
      <c r="U70" s="77"/>
      <c r="V70" s="77"/>
      <c r="W70" s="77"/>
      <c r="X70" s="77"/>
      <c r="Y70" s="77"/>
      <c r="Z70" s="77"/>
    </row>
    <row r="71" ht="15.75" customHeight="1">
      <c r="A71" s="82" t="s">
        <v>26</v>
      </c>
      <c r="B71" s="37"/>
      <c r="C71" s="40"/>
      <c r="D71" s="47"/>
      <c r="E71" s="122"/>
      <c r="I71" s="131"/>
    </row>
    <row r="72" ht="15.75" customHeight="1">
      <c r="A72" s="85" t="s">
        <v>66</v>
      </c>
      <c r="B72" s="47" t="s">
        <v>365</v>
      </c>
      <c r="C72" s="40">
        <v>100.0</v>
      </c>
      <c r="D72" s="47" t="s">
        <v>718</v>
      </c>
      <c r="E72" s="122"/>
      <c r="I72" s="131"/>
    </row>
    <row r="73" ht="15.75" customHeight="1">
      <c r="A73" s="85" t="s">
        <v>67</v>
      </c>
      <c r="B73" s="47" t="s">
        <v>419</v>
      </c>
      <c r="C73" s="40">
        <v>50.0</v>
      </c>
      <c r="D73" s="47" t="s">
        <v>719</v>
      </c>
      <c r="E73" s="122"/>
      <c r="I73" s="131"/>
    </row>
    <row r="74" ht="15.75" customHeight="1">
      <c r="A74" s="85" t="s">
        <v>68</v>
      </c>
      <c r="B74" s="47" t="s">
        <v>365</v>
      </c>
      <c r="C74" s="40">
        <v>100.0</v>
      </c>
      <c r="D74" s="47" t="s">
        <v>720</v>
      </c>
      <c r="E74" s="122"/>
      <c r="I74" s="131"/>
    </row>
    <row r="75" ht="15.75" customHeight="1">
      <c r="A75" s="82" t="s">
        <v>69</v>
      </c>
      <c r="B75" s="47"/>
      <c r="C75" s="256">
        <f>AVERAGE(C72:C74)</f>
        <v>83.33333333</v>
      </c>
      <c r="D75" s="47"/>
      <c r="E75" s="122"/>
      <c r="I75" s="131"/>
    </row>
    <row r="76" ht="15.75" customHeight="1">
      <c r="A76" s="82" t="s">
        <v>27</v>
      </c>
      <c r="B76" s="47"/>
      <c r="C76" s="40"/>
      <c r="D76" s="47"/>
      <c r="E76" s="122"/>
      <c r="I76" s="131"/>
    </row>
    <row r="77" ht="15.75" customHeight="1">
      <c r="A77" s="85" t="s">
        <v>70</v>
      </c>
      <c r="B77" s="47" t="s">
        <v>419</v>
      </c>
      <c r="C77" s="40">
        <v>50.0</v>
      </c>
      <c r="D77" s="257" t="s">
        <v>721</v>
      </c>
      <c r="E77" s="122"/>
      <c r="I77" s="131"/>
    </row>
    <row r="78" ht="15.75" customHeight="1">
      <c r="A78" s="85" t="s">
        <v>71</v>
      </c>
      <c r="B78" s="47" t="s">
        <v>379</v>
      </c>
      <c r="C78" s="40">
        <v>0.0</v>
      </c>
      <c r="D78" s="47" t="s">
        <v>722</v>
      </c>
      <c r="E78" s="122"/>
      <c r="I78" s="131"/>
    </row>
    <row r="79" ht="15.75" customHeight="1">
      <c r="A79" s="85" t="s">
        <v>72</v>
      </c>
      <c r="B79" s="47" t="s">
        <v>379</v>
      </c>
      <c r="C79" s="40">
        <v>0.0</v>
      </c>
      <c r="D79" s="47" t="s">
        <v>723</v>
      </c>
      <c r="E79" s="122"/>
      <c r="I79" s="131"/>
    </row>
    <row r="80" ht="15.75" customHeight="1">
      <c r="A80" s="85" t="s">
        <v>73</v>
      </c>
      <c r="B80" s="47" t="s">
        <v>365</v>
      </c>
      <c r="C80" s="40">
        <v>100.0</v>
      </c>
      <c r="D80" s="257" t="s">
        <v>724</v>
      </c>
      <c r="E80" s="122"/>
      <c r="I80" s="131"/>
    </row>
    <row r="81" ht="15.75" customHeight="1">
      <c r="A81" s="82" t="s">
        <v>74</v>
      </c>
      <c r="B81" s="47"/>
      <c r="C81" s="256">
        <f>AVERAGE(C77:C80)</f>
        <v>37.5</v>
      </c>
      <c r="D81" s="47"/>
      <c r="E81" s="122"/>
      <c r="I81" s="131"/>
    </row>
    <row r="82" ht="15.75" customHeight="1">
      <c r="A82" s="82" t="s">
        <v>28</v>
      </c>
      <c r="B82" s="47"/>
      <c r="C82" s="40"/>
      <c r="D82" s="47"/>
      <c r="E82" s="122"/>
      <c r="I82" s="131"/>
    </row>
    <row r="83" ht="15.75" customHeight="1">
      <c r="A83" s="85" t="s">
        <v>75</v>
      </c>
      <c r="B83" s="47" t="s">
        <v>365</v>
      </c>
      <c r="C83" s="40">
        <v>100.0</v>
      </c>
      <c r="D83" s="257" t="s">
        <v>725</v>
      </c>
      <c r="E83" s="122"/>
      <c r="I83" s="131"/>
    </row>
    <row r="84" ht="15.75" customHeight="1">
      <c r="A84" s="85" t="s">
        <v>76</v>
      </c>
      <c r="B84" s="47" t="s">
        <v>365</v>
      </c>
      <c r="C84" s="40">
        <v>100.0</v>
      </c>
      <c r="D84" s="258" t="s">
        <v>726</v>
      </c>
      <c r="E84" s="122"/>
      <c r="I84" s="131"/>
    </row>
    <row r="85" ht="15.75" customHeight="1">
      <c r="A85" s="85" t="s">
        <v>77</v>
      </c>
      <c r="B85" s="47" t="s">
        <v>419</v>
      </c>
      <c r="C85" s="40">
        <v>50.0</v>
      </c>
      <c r="D85" s="47" t="s">
        <v>727</v>
      </c>
      <c r="E85" s="122"/>
      <c r="I85" s="131"/>
    </row>
    <row r="86" ht="15.75" customHeight="1">
      <c r="A86" s="85" t="s">
        <v>78</v>
      </c>
      <c r="B86" s="259" t="s">
        <v>728</v>
      </c>
      <c r="C86" s="40"/>
      <c r="D86" s="47" t="s">
        <v>729</v>
      </c>
      <c r="E86" s="122"/>
      <c r="I86" s="131"/>
    </row>
    <row r="87" ht="15.75" customHeight="1">
      <c r="A87" s="85" t="s">
        <v>79</v>
      </c>
      <c r="B87" s="259" t="s">
        <v>728</v>
      </c>
      <c r="C87" s="40"/>
      <c r="D87" s="47" t="s">
        <v>729</v>
      </c>
      <c r="E87" s="122"/>
      <c r="I87" s="131"/>
    </row>
    <row r="88" ht="15.75" customHeight="1">
      <c r="A88" s="85" t="s">
        <v>80</v>
      </c>
      <c r="B88" s="47" t="s">
        <v>419</v>
      </c>
      <c r="C88" s="40">
        <v>50.0</v>
      </c>
      <c r="D88" s="47" t="s">
        <v>730</v>
      </c>
      <c r="E88" s="122"/>
      <c r="I88" s="131"/>
    </row>
    <row r="89" ht="15.75" customHeight="1">
      <c r="A89" s="85" t="s">
        <v>345</v>
      </c>
      <c r="B89" s="47" t="s">
        <v>379</v>
      </c>
      <c r="C89" s="40">
        <v>0.0</v>
      </c>
      <c r="D89" s="47" t="s">
        <v>731</v>
      </c>
      <c r="E89" s="122"/>
      <c r="I89" s="131"/>
    </row>
    <row r="90" ht="15.75" customHeight="1">
      <c r="A90" s="82" t="s">
        <v>82</v>
      </c>
      <c r="B90" s="47"/>
      <c r="C90" s="256">
        <f>AVERAGE(C84, C85, C83,C88,C89)</f>
        <v>60</v>
      </c>
      <c r="D90" s="47"/>
      <c r="E90" s="122"/>
      <c r="I90" s="131"/>
    </row>
    <row r="91" ht="15.75" customHeight="1">
      <c r="A91" s="82" t="s">
        <v>29</v>
      </c>
      <c r="B91" s="47"/>
      <c r="C91" s="40"/>
      <c r="D91" s="47"/>
      <c r="E91" s="122"/>
      <c r="I91" s="131"/>
    </row>
    <row r="92" ht="15.75" customHeight="1">
      <c r="A92" s="85" t="s">
        <v>83</v>
      </c>
      <c r="B92" s="47" t="s">
        <v>379</v>
      </c>
      <c r="C92" s="40">
        <v>0.0</v>
      </c>
      <c r="D92" s="47" t="s">
        <v>731</v>
      </c>
      <c r="E92" s="122"/>
      <c r="I92" s="131"/>
    </row>
    <row r="93" ht="15.75" customHeight="1">
      <c r="A93" s="85" t="s">
        <v>84</v>
      </c>
      <c r="B93" s="47" t="s">
        <v>379</v>
      </c>
      <c r="C93" s="40">
        <v>0.0</v>
      </c>
      <c r="D93" s="47" t="s">
        <v>731</v>
      </c>
      <c r="E93" s="122"/>
      <c r="I93" s="131"/>
    </row>
    <row r="94" ht="15.75" customHeight="1">
      <c r="A94" s="85" t="s">
        <v>85</v>
      </c>
      <c r="B94" s="47" t="s">
        <v>379</v>
      </c>
      <c r="C94" s="40">
        <v>0.0</v>
      </c>
      <c r="D94" s="47" t="s">
        <v>731</v>
      </c>
      <c r="E94" s="122"/>
      <c r="I94" s="131"/>
    </row>
    <row r="95" ht="15.75" customHeight="1">
      <c r="A95" s="82" t="s">
        <v>86</v>
      </c>
      <c r="B95" s="47"/>
      <c r="C95" s="256">
        <f>AVERAGE(C92:C94)</f>
        <v>0</v>
      </c>
      <c r="D95" s="47"/>
      <c r="E95" s="122"/>
      <c r="I95" s="131"/>
    </row>
    <row r="96" ht="15.75" customHeight="1">
      <c r="A96" s="82" t="s">
        <v>30</v>
      </c>
      <c r="B96" s="47"/>
      <c r="C96" s="40"/>
      <c r="D96" s="47"/>
      <c r="E96" s="122"/>
      <c r="I96" s="131"/>
    </row>
    <row r="97" ht="15.75" customHeight="1">
      <c r="A97" s="85" t="s">
        <v>87</v>
      </c>
      <c r="B97" s="47" t="s">
        <v>379</v>
      </c>
      <c r="C97" s="40">
        <v>0.0</v>
      </c>
      <c r="D97" s="47" t="s">
        <v>731</v>
      </c>
      <c r="E97" s="122"/>
      <c r="I97" s="131"/>
    </row>
    <row r="98" ht="15.75" customHeight="1">
      <c r="A98" s="85" t="s">
        <v>88</v>
      </c>
      <c r="B98" s="47" t="s">
        <v>379</v>
      </c>
      <c r="C98" s="40">
        <v>0.0</v>
      </c>
      <c r="D98" s="47" t="s">
        <v>731</v>
      </c>
      <c r="E98" s="122"/>
      <c r="I98" s="131"/>
    </row>
    <row r="99" ht="15.75" customHeight="1">
      <c r="A99" s="85" t="s">
        <v>89</v>
      </c>
      <c r="B99" s="47" t="s">
        <v>379</v>
      </c>
      <c r="C99" s="40">
        <v>0.0</v>
      </c>
      <c r="D99" s="47" t="s">
        <v>731</v>
      </c>
      <c r="E99" s="122"/>
      <c r="I99" s="131"/>
    </row>
    <row r="100" ht="15.75" customHeight="1">
      <c r="A100" s="85" t="s">
        <v>90</v>
      </c>
      <c r="B100" s="47" t="s">
        <v>379</v>
      </c>
      <c r="C100" s="40">
        <v>0.0</v>
      </c>
      <c r="D100" s="47" t="s">
        <v>731</v>
      </c>
      <c r="E100" s="122"/>
      <c r="I100" s="131"/>
    </row>
    <row r="101" ht="15.75" customHeight="1">
      <c r="A101" s="85" t="s">
        <v>347</v>
      </c>
      <c r="B101" s="47" t="s">
        <v>379</v>
      </c>
      <c r="C101" s="40">
        <v>0.0</v>
      </c>
      <c r="D101" s="47" t="s">
        <v>731</v>
      </c>
      <c r="E101" s="122"/>
      <c r="I101" s="131"/>
    </row>
    <row r="102" ht="15.75" customHeight="1">
      <c r="A102" s="85" t="s">
        <v>92</v>
      </c>
      <c r="B102" s="47" t="s">
        <v>379</v>
      </c>
      <c r="C102" s="40">
        <v>0.0</v>
      </c>
      <c r="D102" s="47" t="s">
        <v>731</v>
      </c>
      <c r="E102" s="122"/>
      <c r="I102" s="131"/>
    </row>
    <row r="103" ht="15.75" customHeight="1">
      <c r="A103" s="85" t="s">
        <v>93</v>
      </c>
      <c r="B103" s="47" t="s">
        <v>379</v>
      </c>
      <c r="C103" s="40">
        <v>0.0</v>
      </c>
      <c r="D103" s="47" t="s">
        <v>731</v>
      </c>
      <c r="E103" s="122"/>
      <c r="I103" s="131"/>
    </row>
    <row r="104" ht="15.75" customHeight="1">
      <c r="A104" s="85" t="s">
        <v>94</v>
      </c>
      <c r="B104" s="47" t="s">
        <v>379</v>
      </c>
      <c r="C104" s="40">
        <v>0.0</v>
      </c>
      <c r="D104" s="47" t="s">
        <v>731</v>
      </c>
      <c r="E104" s="122"/>
      <c r="I104" s="131"/>
    </row>
    <row r="105" ht="15.75" customHeight="1">
      <c r="A105" s="85" t="s">
        <v>95</v>
      </c>
      <c r="B105" s="47" t="s">
        <v>379</v>
      </c>
      <c r="C105" s="40">
        <v>0.0</v>
      </c>
      <c r="D105" s="47" t="s">
        <v>731</v>
      </c>
      <c r="E105" s="122"/>
      <c r="I105" s="131"/>
    </row>
    <row r="106" ht="15.75" customHeight="1">
      <c r="A106" s="85" t="s">
        <v>96</v>
      </c>
      <c r="B106" s="47" t="s">
        <v>379</v>
      </c>
      <c r="C106" s="40">
        <v>0.0</v>
      </c>
      <c r="D106" s="47" t="s">
        <v>731</v>
      </c>
      <c r="E106" s="122"/>
      <c r="I106" s="131"/>
    </row>
    <row r="107" ht="15.75" customHeight="1">
      <c r="A107" s="85" t="s">
        <v>97</v>
      </c>
      <c r="B107" s="47" t="s">
        <v>379</v>
      </c>
      <c r="C107" s="40">
        <v>0.0</v>
      </c>
      <c r="D107" s="47" t="s">
        <v>731</v>
      </c>
      <c r="E107" s="122"/>
      <c r="I107" s="131"/>
    </row>
    <row r="108" ht="15.75" customHeight="1">
      <c r="A108" s="85" t="s">
        <v>98</v>
      </c>
      <c r="B108" s="47" t="s">
        <v>379</v>
      </c>
      <c r="C108" s="40">
        <v>0.0</v>
      </c>
      <c r="D108" s="47" t="s">
        <v>731</v>
      </c>
      <c r="E108" s="122"/>
      <c r="I108" s="131"/>
    </row>
    <row r="109" ht="15.75" customHeight="1">
      <c r="A109" s="82" t="s">
        <v>99</v>
      </c>
      <c r="B109" s="47"/>
      <c r="C109" s="256">
        <f>AVERAGE(C97:C108)</f>
        <v>0</v>
      </c>
      <c r="D109" s="47"/>
      <c r="E109" s="122"/>
      <c r="I109" s="131"/>
    </row>
    <row r="110" ht="15.75" customHeight="1">
      <c r="A110" s="82" t="s">
        <v>31</v>
      </c>
      <c r="B110" s="47"/>
      <c r="C110" s="40"/>
      <c r="D110" s="47"/>
      <c r="E110" s="122"/>
      <c r="I110" s="131"/>
    </row>
    <row r="111" ht="15.75" customHeight="1">
      <c r="A111" s="85" t="s">
        <v>100</v>
      </c>
      <c r="B111" s="47" t="s">
        <v>379</v>
      </c>
      <c r="C111" s="40">
        <v>0.0</v>
      </c>
      <c r="D111" s="47" t="s">
        <v>731</v>
      </c>
      <c r="E111" s="122"/>
      <c r="I111" s="131"/>
    </row>
    <row r="112" ht="15.75" customHeight="1">
      <c r="A112" s="85" t="s">
        <v>101</v>
      </c>
      <c r="B112" s="47" t="s">
        <v>379</v>
      </c>
      <c r="C112" s="40">
        <v>0.0</v>
      </c>
      <c r="D112" s="47" t="s">
        <v>731</v>
      </c>
      <c r="E112" s="122"/>
      <c r="I112" s="131"/>
    </row>
    <row r="113" ht="15.75" customHeight="1">
      <c r="A113" s="85" t="s">
        <v>102</v>
      </c>
      <c r="B113" s="260" t="s">
        <v>728</v>
      </c>
      <c r="C113" s="40"/>
      <c r="D113" s="47" t="s">
        <v>732</v>
      </c>
      <c r="E113" s="122"/>
      <c r="I113" s="131"/>
    </row>
    <row r="114" ht="15.75" customHeight="1">
      <c r="A114" s="85" t="s">
        <v>103</v>
      </c>
      <c r="B114" s="47" t="s">
        <v>379</v>
      </c>
      <c r="C114" s="40">
        <v>0.0</v>
      </c>
      <c r="D114" s="47" t="s">
        <v>731</v>
      </c>
      <c r="E114" s="122"/>
      <c r="I114" s="131"/>
    </row>
    <row r="115" ht="15.75" customHeight="1">
      <c r="A115" s="85" t="s">
        <v>104</v>
      </c>
      <c r="B115" s="47" t="s">
        <v>379</v>
      </c>
      <c r="C115" s="40">
        <v>0.0</v>
      </c>
      <c r="D115" s="47" t="s">
        <v>731</v>
      </c>
      <c r="E115" s="122"/>
      <c r="I115" s="131"/>
    </row>
    <row r="116" ht="15.75" customHeight="1">
      <c r="A116" s="85" t="s">
        <v>105</v>
      </c>
      <c r="B116" s="47" t="s">
        <v>379</v>
      </c>
      <c r="C116" s="40">
        <v>0.0</v>
      </c>
      <c r="D116" s="47" t="s">
        <v>731</v>
      </c>
      <c r="E116" s="122"/>
      <c r="I116" s="131"/>
    </row>
    <row r="117" ht="15.75" customHeight="1">
      <c r="A117" s="85" t="s">
        <v>106</v>
      </c>
      <c r="B117" s="47" t="s">
        <v>379</v>
      </c>
      <c r="C117" s="40">
        <v>0.0</v>
      </c>
      <c r="D117" s="47" t="s">
        <v>731</v>
      </c>
      <c r="E117" s="122"/>
      <c r="I117" s="131"/>
    </row>
    <row r="118" ht="15.75" customHeight="1">
      <c r="A118" s="85" t="s">
        <v>107</v>
      </c>
      <c r="B118" s="47" t="s">
        <v>379</v>
      </c>
      <c r="C118" s="40">
        <v>0.0</v>
      </c>
      <c r="D118" s="47" t="s">
        <v>731</v>
      </c>
      <c r="E118" s="122"/>
      <c r="I118" s="131"/>
    </row>
    <row r="119" ht="15.75" customHeight="1">
      <c r="A119" s="85" t="s">
        <v>108</v>
      </c>
      <c r="B119" s="47" t="s">
        <v>379</v>
      </c>
      <c r="C119" s="40">
        <v>0.0</v>
      </c>
      <c r="D119" s="47" t="s">
        <v>731</v>
      </c>
      <c r="E119" s="122"/>
      <c r="I119" s="131"/>
    </row>
    <row r="120" ht="15.75" customHeight="1">
      <c r="A120" s="85" t="s">
        <v>109</v>
      </c>
      <c r="B120" s="47" t="s">
        <v>379</v>
      </c>
      <c r="C120" s="40">
        <v>0.0</v>
      </c>
      <c r="D120" s="47" t="s">
        <v>731</v>
      </c>
      <c r="E120" s="122"/>
      <c r="I120" s="131"/>
    </row>
    <row r="121" ht="15.75" customHeight="1">
      <c r="A121" s="82" t="s">
        <v>110</v>
      </c>
      <c r="B121" s="47"/>
      <c r="C121" s="256">
        <f>AVERAGE(C111,C112,C114,C115,C116,C117,C118,C119,C120)</f>
        <v>0</v>
      </c>
      <c r="D121" s="47"/>
      <c r="E121" s="122"/>
      <c r="I121" s="131"/>
    </row>
    <row r="122" ht="15.75" customHeight="1">
      <c r="A122" s="82" t="s">
        <v>32</v>
      </c>
      <c r="B122" s="47"/>
      <c r="C122" s="40"/>
      <c r="D122" s="47"/>
      <c r="E122" s="122"/>
      <c r="I122" s="131"/>
    </row>
    <row r="123" ht="15.75" customHeight="1">
      <c r="A123" s="85" t="s">
        <v>111</v>
      </c>
      <c r="B123" s="47" t="s">
        <v>379</v>
      </c>
      <c r="C123" s="40">
        <v>0.0</v>
      </c>
      <c r="D123" s="47" t="s">
        <v>731</v>
      </c>
      <c r="E123" s="122"/>
      <c r="I123" s="131"/>
    </row>
    <row r="124" ht="15.75" customHeight="1">
      <c r="A124" s="85" t="s">
        <v>112</v>
      </c>
      <c r="B124" s="47" t="s">
        <v>379</v>
      </c>
      <c r="C124" s="40">
        <v>0.0</v>
      </c>
      <c r="D124" s="47" t="s">
        <v>731</v>
      </c>
      <c r="E124" s="122"/>
      <c r="I124" s="131"/>
    </row>
    <row r="125" ht="15.75" customHeight="1">
      <c r="A125" s="85" t="s">
        <v>113</v>
      </c>
      <c r="B125" s="260" t="s">
        <v>728</v>
      </c>
      <c r="C125" s="40"/>
      <c r="D125" s="47" t="s">
        <v>732</v>
      </c>
      <c r="E125" s="122"/>
      <c r="I125" s="131"/>
    </row>
    <row r="126" ht="15.75" customHeight="1">
      <c r="A126" s="85" t="s">
        <v>114</v>
      </c>
      <c r="B126" s="47" t="s">
        <v>379</v>
      </c>
      <c r="C126" s="40">
        <v>0.0</v>
      </c>
      <c r="D126" s="47" t="s">
        <v>731</v>
      </c>
      <c r="E126" s="122"/>
      <c r="I126" s="131"/>
    </row>
    <row r="127" ht="15.75" customHeight="1">
      <c r="A127" s="85" t="s">
        <v>115</v>
      </c>
      <c r="B127" s="47" t="s">
        <v>379</v>
      </c>
      <c r="C127" s="40">
        <v>0.0</v>
      </c>
      <c r="D127" s="47" t="s">
        <v>731</v>
      </c>
      <c r="E127" s="122"/>
      <c r="I127" s="131"/>
    </row>
    <row r="128" ht="15.75" customHeight="1">
      <c r="A128" s="85" t="s">
        <v>116</v>
      </c>
      <c r="B128" s="47" t="s">
        <v>379</v>
      </c>
      <c r="C128" s="40">
        <v>0.0</v>
      </c>
      <c r="D128" s="47" t="s">
        <v>731</v>
      </c>
      <c r="E128" s="122"/>
      <c r="I128" s="131"/>
    </row>
    <row r="129" ht="15.75" customHeight="1">
      <c r="A129" s="85" t="s">
        <v>117</v>
      </c>
      <c r="B129" s="47" t="s">
        <v>379</v>
      </c>
      <c r="C129" s="40">
        <v>0.0</v>
      </c>
      <c r="D129" s="47" t="s">
        <v>731</v>
      </c>
      <c r="E129" s="122"/>
      <c r="I129" s="131"/>
    </row>
    <row r="130" ht="15.75" customHeight="1">
      <c r="A130" s="85" t="s">
        <v>118</v>
      </c>
      <c r="B130" s="47" t="s">
        <v>379</v>
      </c>
      <c r="C130" s="40">
        <v>0.0</v>
      </c>
      <c r="D130" s="47" t="s">
        <v>731</v>
      </c>
      <c r="E130" s="122"/>
      <c r="I130" s="131"/>
    </row>
    <row r="131" ht="15.75" customHeight="1">
      <c r="A131" s="85" t="s">
        <v>119</v>
      </c>
      <c r="B131" s="47" t="s">
        <v>379</v>
      </c>
      <c r="C131" s="40">
        <v>0.0</v>
      </c>
      <c r="D131" s="47" t="s">
        <v>731</v>
      </c>
      <c r="E131" s="122"/>
      <c r="I131" s="131"/>
    </row>
    <row r="132" ht="15.75" customHeight="1">
      <c r="A132" s="85" t="s">
        <v>120</v>
      </c>
      <c r="B132" s="47" t="s">
        <v>379</v>
      </c>
      <c r="C132" s="40">
        <v>0.0</v>
      </c>
      <c r="D132" s="47" t="s">
        <v>731</v>
      </c>
      <c r="E132" s="122"/>
      <c r="I132" s="131"/>
    </row>
    <row r="133" ht="15.75" customHeight="1">
      <c r="A133" s="82" t="s">
        <v>121</v>
      </c>
      <c r="B133" s="47"/>
      <c r="C133" s="256">
        <f>AVERAGE(C132,C131,C130,C129,C128,C127,C126,C124,C123)</f>
        <v>0</v>
      </c>
      <c r="D133" s="47"/>
      <c r="E133" s="122"/>
      <c r="I133" s="131"/>
    </row>
    <row r="134" ht="15.75" customHeight="1">
      <c r="A134" s="82" t="s">
        <v>122</v>
      </c>
      <c r="B134" s="47"/>
      <c r="C134" s="40"/>
      <c r="D134" s="47"/>
      <c r="E134" s="122"/>
      <c r="I134" s="131"/>
    </row>
    <row r="135" ht="15.75" customHeight="1">
      <c r="A135" s="85" t="s">
        <v>123</v>
      </c>
      <c r="B135" s="47" t="s">
        <v>379</v>
      </c>
      <c r="C135" s="40">
        <v>0.0</v>
      </c>
      <c r="D135" s="47" t="s">
        <v>731</v>
      </c>
      <c r="E135" s="122"/>
      <c r="I135" s="131"/>
    </row>
    <row r="136" ht="15.75" customHeight="1">
      <c r="A136" s="85" t="s">
        <v>124</v>
      </c>
      <c r="B136" s="47" t="s">
        <v>379</v>
      </c>
      <c r="C136" s="40">
        <v>0.0</v>
      </c>
      <c r="D136" s="47" t="s">
        <v>731</v>
      </c>
      <c r="E136" s="122"/>
      <c r="I136" s="131"/>
    </row>
    <row r="137" ht="15.75" customHeight="1">
      <c r="A137" s="85" t="s">
        <v>125</v>
      </c>
      <c r="B137" s="47" t="s">
        <v>379</v>
      </c>
      <c r="C137" s="40">
        <v>0.0</v>
      </c>
      <c r="D137" s="47" t="s">
        <v>731</v>
      </c>
      <c r="E137" s="122"/>
      <c r="I137" s="131"/>
    </row>
    <row r="138" ht="15.75" customHeight="1">
      <c r="A138" s="85" t="s">
        <v>126</v>
      </c>
      <c r="B138" s="47" t="s">
        <v>365</v>
      </c>
      <c r="C138" s="40">
        <v>100.0</v>
      </c>
      <c r="D138" s="47" t="s">
        <v>733</v>
      </c>
      <c r="E138" s="122"/>
      <c r="I138" s="131"/>
    </row>
    <row r="139" ht="15.75" customHeight="1">
      <c r="A139" s="82" t="s">
        <v>127</v>
      </c>
      <c r="B139" s="47"/>
      <c r="C139" s="256">
        <f>AVERAGE(C135:C138)</f>
        <v>25</v>
      </c>
      <c r="D139" s="47"/>
      <c r="E139" s="122"/>
      <c r="I139" s="131"/>
    </row>
    <row r="140" ht="15.75" customHeight="1">
      <c r="A140" s="82" t="s">
        <v>128</v>
      </c>
      <c r="B140" s="47"/>
      <c r="C140" s="40"/>
      <c r="D140" s="47"/>
      <c r="E140" s="122"/>
      <c r="I140" s="131"/>
    </row>
    <row r="141" ht="15.75" customHeight="1">
      <c r="A141" s="85" t="s">
        <v>129</v>
      </c>
      <c r="B141" s="47" t="s">
        <v>379</v>
      </c>
      <c r="C141" s="40">
        <v>100.0</v>
      </c>
      <c r="D141" s="47" t="s">
        <v>734</v>
      </c>
      <c r="E141" s="122"/>
      <c r="I141" s="131"/>
    </row>
    <row r="142" ht="15.75" customHeight="1">
      <c r="A142" s="82" t="s">
        <v>130</v>
      </c>
      <c r="B142" s="47"/>
      <c r="C142" s="256">
        <f>AVERAGE(C141)</f>
        <v>100</v>
      </c>
      <c r="D142" s="47"/>
      <c r="E142" s="122"/>
      <c r="I142" s="131"/>
    </row>
    <row r="143" ht="15.75" customHeight="1">
      <c r="A143" s="142" t="s">
        <v>351</v>
      </c>
      <c r="B143" s="261"/>
      <c r="C143" s="262">
        <f>AVERAGE(C142,C139,C133,C121,C109,C95,C90,C81,C75)</f>
        <v>33.98148148</v>
      </c>
      <c r="D143" s="263"/>
      <c r="E143" s="264"/>
      <c r="H143" s="116"/>
      <c r="I143" s="116"/>
    </row>
    <row r="144" ht="15.75" customHeight="1">
      <c r="A144" s="92" t="s">
        <v>132</v>
      </c>
      <c r="B144" s="47"/>
      <c r="C144" s="40"/>
      <c r="D144" s="47"/>
      <c r="E144" s="122"/>
      <c r="I144" s="131"/>
    </row>
    <row r="145" ht="15.75" customHeight="1">
      <c r="A145" s="93" t="s">
        <v>133</v>
      </c>
      <c r="B145" s="47" t="s">
        <v>365</v>
      </c>
      <c r="C145" s="40">
        <v>100.0</v>
      </c>
      <c r="D145" s="47" t="s">
        <v>735</v>
      </c>
      <c r="E145" s="122"/>
      <c r="I145" s="131"/>
    </row>
    <row r="146" ht="15.75" customHeight="1">
      <c r="A146" s="93" t="s">
        <v>134</v>
      </c>
      <c r="B146" s="47" t="s">
        <v>419</v>
      </c>
      <c r="C146" s="40">
        <v>50.0</v>
      </c>
      <c r="D146" s="47" t="s">
        <v>736</v>
      </c>
      <c r="E146" s="122"/>
      <c r="I146" s="131"/>
    </row>
    <row r="147" ht="15.75" customHeight="1">
      <c r="A147" s="93" t="s">
        <v>135</v>
      </c>
      <c r="B147" s="47" t="s">
        <v>365</v>
      </c>
      <c r="C147" s="40">
        <v>100.0</v>
      </c>
      <c r="D147" s="257" t="s">
        <v>737</v>
      </c>
      <c r="E147" s="122"/>
      <c r="I147" s="131"/>
    </row>
    <row r="148" ht="15.75" customHeight="1">
      <c r="A148" s="92" t="s">
        <v>136</v>
      </c>
      <c r="B148" s="47"/>
      <c r="C148" s="265">
        <f>AVERAGE(C145:C147)</f>
        <v>83.33333333</v>
      </c>
      <c r="D148" s="47"/>
      <c r="E148" s="122"/>
      <c r="I148" s="131"/>
    </row>
    <row r="149" ht="15.75" customHeight="1">
      <c r="A149" s="92" t="s">
        <v>137</v>
      </c>
      <c r="B149" s="47"/>
      <c r="C149" s="40"/>
      <c r="D149" s="47"/>
      <c r="E149" s="122"/>
      <c r="I149" s="131"/>
    </row>
    <row r="150" ht="15.75" customHeight="1">
      <c r="A150" s="93" t="s">
        <v>138</v>
      </c>
      <c r="B150" s="47" t="s">
        <v>365</v>
      </c>
      <c r="C150" s="40">
        <v>100.0</v>
      </c>
      <c r="D150" s="47" t="s">
        <v>738</v>
      </c>
      <c r="E150" s="122"/>
      <c r="I150" s="131"/>
    </row>
    <row r="151" ht="15.75" customHeight="1">
      <c r="A151" s="93" t="s">
        <v>139</v>
      </c>
      <c r="B151" s="47" t="s">
        <v>379</v>
      </c>
      <c r="C151" s="40">
        <v>0.0</v>
      </c>
      <c r="D151" s="47" t="s">
        <v>731</v>
      </c>
      <c r="E151" s="122"/>
      <c r="I151" s="131"/>
    </row>
    <row r="152" ht="15.75" customHeight="1">
      <c r="A152" s="93" t="s">
        <v>140</v>
      </c>
      <c r="B152" s="47" t="s">
        <v>379</v>
      </c>
      <c r="C152" s="40">
        <v>0.0</v>
      </c>
      <c r="D152" s="47" t="s">
        <v>731</v>
      </c>
      <c r="E152" s="122"/>
      <c r="I152" s="131"/>
    </row>
    <row r="153" ht="15.75" customHeight="1">
      <c r="A153" s="93" t="s">
        <v>141</v>
      </c>
      <c r="B153" s="47" t="s">
        <v>365</v>
      </c>
      <c r="C153" s="40">
        <v>100.0</v>
      </c>
      <c r="D153" s="47" t="s">
        <v>739</v>
      </c>
      <c r="E153" s="122"/>
      <c r="I153" s="131"/>
    </row>
    <row r="154" ht="15.75" customHeight="1">
      <c r="A154" s="92" t="s">
        <v>142</v>
      </c>
      <c r="B154" s="47"/>
      <c r="C154" s="265">
        <f>AVERAGE(C150:C153)</f>
        <v>50</v>
      </c>
      <c r="D154" s="47"/>
      <c r="E154" s="122"/>
      <c r="I154" s="131"/>
    </row>
    <row r="155" ht="15.75" customHeight="1">
      <c r="A155" s="92" t="s">
        <v>143</v>
      </c>
      <c r="B155" s="47"/>
      <c r="C155" s="40"/>
      <c r="D155" s="47"/>
      <c r="E155" s="122"/>
      <c r="I155" s="131"/>
    </row>
    <row r="156" ht="15.75" customHeight="1">
      <c r="A156" s="93" t="s">
        <v>144</v>
      </c>
      <c r="B156" s="47" t="s">
        <v>365</v>
      </c>
      <c r="C156" s="40">
        <v>100.0</v>
      </c>
      <c r="D156" s="47" t="s">
        <v>740</v>
      </c>
      <c r="E156" s="122"/>
      <c r="I156" s="131"/>
    </row>
    <row r="157" ht="15.75" customHeight="1">
      <c r="A157" s="93" t="s">
        <v>145</v>
      </c>
      <c r="B157" s="47" t="s">
        <v>365</v>
      </c>
      <c r="C157" s="40">
        <v>100.0</v>
      </c>
      <c r="D157" s="47"/>
      <c r="E157" s="122"/>
      <c r="I157" s="131"/>
    </row>
    <row r="158" ht="15.75" customHeight="1">
      <c r="A158" s="93" t="s">
        <v>146</v>
      </c>
      <c r="B158" s="47" t="s">
        <v>379</v>
      </c>
      <c r="C158" s="40">
        <v>0.0</v>
      </c>
      <c r="D158" s="47" t="s">
        <v>731</v>
      </c>
      <c r="E158" s="122"/>
      <c r="I158" s="131"/>
    </row>
    <row r="159" ht="15.75" customHeight="1">
      <c r="A159" s="92" t="s">
        <v>147</v>
      </c>
      <c r="B159" s="47"/>
      <c r="C159" s="265">
        <f>AVERAGE(C156:C158)</f>
        <v>66.66666667</v>
      </c>
      <c r="D159" s="47"/>
      <c r="E159" s="122"/>
      <c r="I159" s="131"/>
    </row>
    <row r="160" ht="15.75" customHeight="1">
      <c r="A160" s="92" t="s">
        <v>148</v>
      </c>
      <c r="B160" s="47"/>
      <c r="C160" s="40"/>
      <c r="D160" s="47"/>
      <c r="E160" s="122"/>
      <c r="I160" s="131"/>
    </row>
    <row r="161" ht="15.75" customHeight="1">
      <c r="A161" s="93" t="s">
        <v>149</v>
      </c>
      <c r="B161" s="47" t="s">
        <v>379</v>
      </c>
      <c r="C161" s="40">
        <v>0.0</v>
      </c>
      <c r="D161" s="47" t="s">
        <v>731</v>
      </c>
      <c r="E161" s="122"/>
      <c r="I161" s="131"/>
    </row>
    <row r="162" ht="15.75" customHeight="1">
      <c r="A162" s="93" t="s">
        <v>150</v>
      </c>
      <c r="B162" s="47" t="s">
        <v>379</v>
      </c>
      <c r="C162" s="40">
        <v>0.0</v>
      </c>
      <c r="D162" s="47" t="s">
        <v>731</v>
      </c>
      <c r="E162" s="122"/>
      <c r="I162" s="131"/>
    </row>
    <row r="163" ht="15.75" customHeight="1">
      <c r="A163" s="93" t="s">
        <v>151</v>
      </c>
      <c r="B163" s="47" t="s">
        <v>379</v>
      </c>
      <c r="C163" s="40">
        <v>0.0</v>
      </c>
      <c r="D163" s="47" t="s">
        <v>731</v>
      </c>
      <c r="E163" s="122"/>
      <c r="I163" s="131"/>
    </row>
    <row r="164" ht="15.75" customHeight="1">
      <c r="A164" s="93" t="s">
        <v>152</v>
      </c>
      <c r="B164" s="47" t="s">
        <v>379</v>
      </c>
      <c r="C164" s="40">
        <v>0.0</v>
      </c>
      <c r="D164" s="47" t="s">
        <v>731</v>
      </c>
      <c r="E164" s="122"/>
      <c r="I164" s="131"/>
    </row>
    <row r="165" ht="15.75" customHeight="1">
      <c r="A165" s="93" t="s">
        <v>153</v>
      </c>
      <c r="B165" s="47" t="s">
        <v>379</v>
      </c>
      <c r="C165" s="40">
        <v>0.0</v>
      </c>
      <c r="D165" s="47" t="s">
        <v>731</v>
      </c>
      <c r="E165" s="122"/>
      <c r="I165" s="131"/>
    </row>
    <row r="166" ht="15.75" customHeight="1">
      <c r="A166" s="92" t="s">
        <v>154</v>
      </c>
      <c r="B166" s="47"/>
      <c r="C166" s="265">
        <f>AVERAGE(C161:C165)</f>
        <v>0</v>
      </c>
      <c r="D166" s="47"/>
      <c r="E166" s="122"/>
      <c r="I166" s="131"/>
    </row>
    <row r="167" ht="15.75" customHeight="1">
      <c r="A167" s="92" t="s">
        <v>155</v>
      </c>
      <c r="B167" s="47"/>
      <c r="C167" s="40"/>
      <c r="D167" s="47"/>
      <c r="E167" s="122"/>
      <c r="I167" s="131"/>
    </row>
    <row r="168" ht="15.75" customHeight="1">
      <c r="A168" s="93" t="s">
        <v>156</v>
      </c>
      <c r="B168" s="47" t="s">
        <v>419</v>
      </c>
      <c r="C168" s="40">
        <v>50.0</v>
      </c>
      <c r="D168" s="47" t="s">
        <v>741</v>
      </c>
      <c r="E168" s="122"/>
      <c r="I168" s="131"/>
    </row>
    <row r="169" ht="15.75" customHeight="1">
      <c r="A169" s="93" t="s">
        <v>157</v>
      </c>
      <c r="B169" s="47" t="s">
        <v>419</v>
      </c>
      <c r="C169" s="40">
        <v>50.0</v>
      </c>
      <c r="D169" s="47" t="s">
        <v>742</v>
      </c>
      <c r="E169" s="122"/>
      <c r="I169" s="131"/>
    </row>
    <row r="170" ht="15.75" customHeight="1">
      <c r="A170" s="93" t="s">
        <v>158</v>
      </c>
      <c r="B170" s="47" t="s">
        <v>365</v>
      </c>
      <c r="C170" s="40">
        <v>100.0</v>
      </c>
      <c r="D170" s="47" t="s">
        <v>743</v>
      </c>
      <c r="E170" s="122"/>
      <c r="I170" s="131"/>
    </row>
    <row r="171" ht="15.75" customHeight="1">
      <c r="A171" s="93" t="s">
        <v>159</v>
      </c>
      <c r="B171" s="47" t="s">
        <v>419</v>
      </c>
      <c r="C171" s="40">
        <v>50.0</v>
      </c>
      <c r="D171" s="47" t="s">
        <v>744</v>
      </c>
      <c r="E171" s="122"/>
      <c r="I171" s="131"/>
    </row>
    <row r="172" ht="15.75" customHeight="1">
      <c r="A172" s="92" t="s">
        <v>160</v>
      </c>
      <c r="B172" s="47"/>
      <c r="C172" s="265">
        <f>AVERAGE(C168:C171)</f>
        <v>62.5</v>
      </c>
      <c r="D172" s="47"/>
      <c r="E172" s="122"/>
      <c r="I172" s="131"/>
    </row>
    <row r="173" ht="15.75" customHeight="1">
      <c r="A173" s="92" t="s">
        <v>161</v>
      </c>
      <c r="B173" s="47"/>
      <c r="C173" s="40"/>
      <c r="D173" s="47"/>
      <c r="E173" s="122"/>
      <c r="I173" s="131"/>
    </row>
    <row r="174" ht="15.75" customHeight="1">
      <c r="A174" s="93" t="s">
        <v>162</v>
      </c>
      <c r="B174" s="47" t="s">
        <v>419</v>
      </c>
      <c r="C174" s="40">
        <v>50.0</v>
      </c>
      <c r="D174" s="47" t="s">
        <v>745</v>
      </c>
      <c r="E174" s="122"/>
      <c r="I174" s="131"/>
    </row>
    <row r="175" ht="15.75" customHeight="1">
      <c r="A175" s="93" t="s">
        <v>163</v>
      </c>
      <c r="B175" s="47" t="s">
        <v>365</v>
      </c>
      <c r="C175" s="40">
        <v>100.0</v>
      </c>
      <c r="D175" s="47" t="s">
        <v>746</v>
      </c>
      <c r="E175" s="122"/>
      <c r="I175" s="131"/>
    </row>
    <row r="176" ht="15.75" customHeight="1">
      <c r="A176" s="93" t="s">
        <v>164</v>
      </c>
      <c r="B176" s="47" t="s">
        <v>419</v>
      </c>
      <c r="C176" s="40">
        <v>50.0</v>
      </c>
      <c r="D176" s="266" t="s">
        <v>747</v>
      </c>
      <c r="E176" s="122"/>
      <c r="H176" s="267"/>
      <c r="I176" s="131"/>
    </row>
    <row r="177" ht="15.75" customHeight="1">
      <c r="A177" s="93" t="s">
        <v>165</v>
      </c>
      <c r="B177" s="47" t="s">
        <v>379</v>
      </c>
      <c r="C177" s="40">
        <v>0.0</v>
      </c>
      <c r="D177" s="47" t="s">
        <v>731</v>
      </c>
      <c r="E177" s="122"/>
      <c r="I177" s="131"/>
    </row>
    <row r="178" ht="15.75" customHeight="1">
      <c r="A178" s="92" t="s">
        <v>166</v>
      </c>
      <c r="B178" s="47"/>
      <c r="C178" s="265">
        <f>AVERAGE(C174:C177)</f>
        <v>50</v>
      </c>
      <c r="D178" s="47"/>
      <c r="E178" s="122"/>
      <c r="I178" s="131"/>
    </row>
    <row r="179" ht="15.75" customHeight="1">
      <c r="A179" s="92" t="s">
        <v>167</v>
      </c>
      <c r="B179" s="47"/>
      <c r="C179" s="40"/>
      <c r="D179" s="47"/>
      <c r="E179" s="122"/>
      <c r="I179" s="131"/>
    </row>
    <row r="180" ht="15.75" customHeight="1">
      <c r="A180" s="93" t="s">
        <v>168</v>
      </c>
      <c r="B180" s="47" t="s">
        <v>419</v>
      </c>
      <c r="C180" s="40">
        <v>50.0</v>
      </c>
      <c r="D180" s="258" t="s">
        <v>748</v>
      </c>
      <c r="E180" s="122"/>
      <c r="I180" s="131"/>
    </row>
    <row r="181" ht="15.75" customHeight="1">
      <c r="A181" s="93" t="s">
        <v>169</v>
      </c>
      <c r="B181" s="47" t="s">
        <v>419</v>
      </c>
      <c r="C181" s="40">
        <v>50.0</v>
      </c>
      <c r="D181" s="47" t="s">
        <v>749</v>
      </c>
      <c r="E181" s="122"/>
      <c r="I181" s="131"/>
    </row>
    <row r="182" ht="15.75" customHeight="1">
      <c r="A182" s="93" t="s">
        <v>170</v>
      </c>
      <c r="B182" s="47" t="s">
        <v>379</v>
      </c>
      <c r="C182" s="40">
        <v>0.0</v>
      </c>
      <c r="D182" s="47" t="s">
        <v>731</v>
      </c>
      <c r="E182" s="122"/>
      <c r="I182" s="131"/>
    </row>
    <row r="183" ht="15.75" customHeight="1">
      <c r="A183" s="93" t="s">
        <v>171</v>
      </c>
      <c r="B183" s="47" t="s">
        <v>419</v>
      </c>
      <c r="C183" s="40">
        <v>50.0</v>
      </c>
      <c r="D183" s="47" t="s">
        <v>750</v>
      </c>
      <c r="E183" s="122"/>
      <c r="I183" s="131"/>
    </row>
    <row r="184" ht="15.75" customHeight="1">
      <c r="A184" s="93" t="s">
        <v>172</v>
      </c>
      <c r="B184" s="47" t="s">
        <v>419</v>
      </c>
      <c r="C184" s="40">
        <v>50.0</v>
      </c>
      <c r="D184" s="47" t="s">
        <v>751</v>
      </c>
      <c r="E184" s="122"/>
      <c r="I184" s="131"/>
    </row>
    <row r="185" ht="15.75" customHeight="1">
      <c r="A185" s="92" t="s">
        <v>173</v>
      </c>
      <c r="B185" s="47"/>
      <c r="C185" s="265">
        <f>AVERAGE(C180:C184)</f>
        <v>40</v>
      </c>
      <c r="D185" s="47"/>
      <c r="E185" s="122"/>
      <c r="I185" s="131"/>
    </row>
    <row r="186" ht="15.75" customHeight="1">
      <c r="A186" s="92" t="s">
        <v>174</v>
      </c>
      <c r="B186" s="47"/>
      <c r="C186" s="40"/>
      <c r="D186" s="47"/>
      <c r="E186" s="122"/>
      <c r="I186" s="131"/>
    </row>
    <row r="187" ht="15.75" customHeight="1">
      <c r="A187" s="93" t="s">
        <v>175</v>
      </c>
      <c r="B187" s="47" t="s">
        <v>379</v>
      </c>
      <c r="C187" s="40">
        <v>0.0</v>
      </c>
      <c r="D187" s="47" t="s">
        <v>364</v>
      </c>
      <c r="E187" s="122"/>
      <c r="I187" s="131"/>
    </row>
    <row r="188" ht="15.75" customHeight="1">
      <c r="A188" s="93" t="s">
        <v>176</v>
      </c>
      <c r="B188" s="47" t="s">
        <v>379</v>
      </c>
      <c r="C188" s="40">
        <v>0.0</v>
      </c>
      <c r="D188" s="47" t="s">
        <v>364</v>
      </c>
      <c r="E188" s="122"/>
      <c r="I188" s="131"/>
    </row>
    <row r="189" ht="15.75" customHeight="1">
      <c r="A189" s="93" t="s">
        <v>177</v>
      </c>
      <c r="B189" s="47" t="s">
        <v>422</v>
      </c>
      <c r="C189" s="40">
        <v>50.0</v>
      </c>
      <c r="D189" s="47" t="s">
        <v>752</v>
      </c>
      <c r="E189" s="122"/>
      <c r="I189" s="131"/>
    </row>
    <row r="190" ht="15.75" customHeight="1">
      <c r="A190" s="93" t="s">
        <v>178</v>
      </c>
      <c r="B190" s="47" t="s">
        <v>379</v>
      </c>
      <c r="C190" s="40">
        <v>0.0</v>
      </c>
      <c r="D190" s="47" t="s">
        <v>753</v>
      </c>
      <c r="E190" s="122"/>
      <c r="I190" s="131"/>
    </row>
    <row r="191" ht="15.75" customHeight="1">
      <c r="A191" s="92" t="s">
        <v>179</v>
      </c>
      <c r="B191" s="47"/>
      <c r="C191" s="265">
        <f>AVERAGE(C187:C190)</f>
        <v>12.5</v>
      </c>
      <c r="D191" s="47"/>
      <c r="E191" s="122"/>
      <c r="I191" s="131"/>
    </row>
    <row r="192" ht="15.75" customHeight="1">
      <c r="A192" s="92" t="s">
        <v>180</v>
      </c>
      <c r="B192" s="47"/>
      <c r="C192" s="40"/>
      <c r="D192" s="47"/>
      <c r="E192" s="122"/>
      <c r="I192" s="131"/>
    </row>
    <row r="193" ht="15.75" customHeight="1">
      <c r="A193" s="93" t="s">
        <v>181</v>
      </c>
      <c r="B193" s="47" t="s">
        <v>365</v>
      </c>
      <c r="C193" s="40">
        <v>100.0</v>
      </c>
      <c r="D193" s="47" t="s">
        <v>754</v>
      </c>
      <c r="E193" s="122"/>
      <c r="I193" s="131"/>
    </row>
    <row r="194" ht="15.75" customHeight="1">
      <c r="A194" s="93" t="s">
        <v>182</v>
      </c>
      <c r="B194" s="47" t="s">
        <v>365</v>
      </c>
      <c r="C194" s="40">
        <v>100.0</v>
      </c>
      <c r="D194" s="47" t="s">
        <v>754</v>
      </c>
      <c r="E194" s="122"/>
      <c r="I194" s="131"/>
    </row>
    <row r="195" ht="15.75" customHeight="1">
      <c r="A195" s="93" t="s">
        <v>183</v>
      </c>
      <c r="B195" s="47" t="s">
        <v>365</v>
      </c>
      <c r="C195" s="40">
        <v>100.0</v>
      </c>
      <c r="D195" s="47" t="s">
        <v>755</v>
      </c>
      <c r="E195" s="122"/>
      <c r="I195" s="131"/>
    </row>
    <row r="196" ht="15.75" customHeight="1">
      <c r="A196" s="93" t="s">
        <v>184</v>
      </c>
      <c r="B196" s="47" t="s">
        <v>379</v>
      </c>
      <c r="C196" s="40">
        <v>0.0</v>
      </c>
      <c r="D196" s="47" t="s">
        <v>756</v>
      </c>
      <c r="E196" s="122"/>
      <c r="I196" s="131"/>
    </row>
    <row r="197" ht="15.75" customHeight="1">
      <c r="A197" s="92" t="s">
        <v>185</v>
      </c>
      <c r="B197" s="47"/>
      <c r="C197" s="265">
        <f>AVERAGE(C193:C196)</f>
        <v>75</v>
      </c>
      <c r="D197" s="47"/>
      <c r="E197" s="122"/>
      <c r="I197" s="131"/>
    </row>
    <row r="198" ht="15.75" customHeight="1">
      <c r="A198" s="92" t="s">
        <v>186</v>
      </c>
      <c r="B198" s="47"/>
      <c r="C198" s="40"/>
      <c r="D198" s="47"/>
      <c r="E198" s="122"/>
      <c r="I198" s="131"/>
    </row>
    <row r="199" ht="15.75" customHeight="1">
      <c r="A199" s="93" t="s">
        <v>187</v>
      </c>
      <c r="B199" s="47" t="s">
        <v>365</v>
      </c>
      <c r="C199" s="40">
        <v>100.0</v>
      </c>
      <c r="D199" s="47" t="s">
        <v>757</v>
      </c>
      <c r="E199" s="122"/>
      <c r="I199" s="131"/>
    </row>
    <row r="200" ht="15.75" customHeight="1">
      <c r="A200" s="93" t="s">
        <v>188</v>
      </c>
      <c r="B200" s="47" t="s">
        <v>365</v>
      </c>
      <c r="C200" s="40">
        <v>100.0</v>
      </c>
      <c r="D200" s="47" t="s">
        <v>758</v>
      </c>
      <c r="E200" s="122"/>
      <c r="I200" s="131"/>
    </row>
    <row r="201" ht="15.75" customHeight="1">
      <c r="A201" s="93" t="s">
        <v>189</v>
      </c>
      <c r="B201" s="47" t="s">
        <v>365</v>
      </c>
      <c r="C201" s="40">
        <v>100.0</v>
      </c>
      <c r="D201" s="47" t="s">
        <v>759</v>
      </c>
      <c r="E201" s="122"/>
      <c r="I201" s="131"/>
    </row>
    <row r="202" ht="15.75" customHeight="1">
      <c r="A202" s="93" t="s">
        <v>190</v>
      </c>
      <c r="B202" s="47" t="s">
        <v>379</v>
      </c>
      <c r="C202" s="40">
        <v>0.0</v>
      </c>
      <c r="D202" s="47" t="s">
        <v>760</v>
      </c>
      <c r="E202" s="122"/>
      <c r="I202" s="131"/>
    </row>
    <row r="203" ht="15.75" customHeight="1">
      <c r="A203" s="93" t="s">
        <v>191</v>
      </c>
      <c r="B203" s="47" t="s">
        <v>365</v>
      </c>
      <c r="C203" s="40">
        <v>100.0</v>
      </c>
      <c r="D203" s="47" t="s">
        <v>761</v>
      </c>
      <c r="E203" s="122"/>
      <c r="I203" s="131"/>
    </row>
    <row r="204" ht="15.75" customHeight="1">
      <c r="A204" s="93" t="s">
        <v>192</v>
      </c>
      <c r="B204" s="47" t="s">
        <v>379</v>
      </c>
      <c r="C204" s="40">
        <v>0.0</v>
      </c>
      <c r="D204" s="47" t="s">
        <v>731</v>
      </c>
      <c r="E204" s="122"/>
      <c r="I204" s="131"/>
    </row>
    <row r="205" ht="15.75" customHeight="1">
      <c r="A205" s="93" t="s">
        <v>193</v>
      </c>
      <c r="B205" s="47" t="s">
        <v>365</v>
      </c>
      <c r="C205" s="40">
        <v>100.0</v>
      </c>
      <c r="D205" s="47" t="s">
        <v>762</v>
      </c>
      <c r="E205" s="122"/>
      <c r="I205" s="131"/>
    </row>
    <row r="206" ht="15.75" customHeight="1">
      <c r="A206" s="93" t="s">
        <v>194</v>
      </c>
      <c r="B206" s="47" t="s">
        <v>379</v>
      </c>
      <c r="C206" s="40">
        <v>0.0</v>
      </c>
      <c r="D206" s="47" t="s">
        <v>731</v>
      </c>
      <c r="E206" s="122"/>
      <c r="I206" s="131"/>
    </row>
    <row r="207" ht="15.75" customHeight="1">
      <c r="A207" s="93" t="s">
        <v>195</v>
      </c>
      <c r="B207" s="47" t="s">
        <v>365</v>
      </c>
      <c r="C207" s="40">
        <v>100.0</v>
      </c>
      <c r="D207" s="47" t="s">
        <v>762</v>
      </c>
      <c r="E207" s="122"/>
      <c r="I207" s="131"/>
    </row>
    <row r="208" ht="15.75" customHeight="1">
      <c r="A208" s="93" t="s">
        <v>196</v>
      </c>
      <c r="B208" s="47" t="s">
        <v>379</v>
      </c>
      <c r="C208" s="40">
        <v>0.0</v>
      </c>
      <c r="D208" s="47" t="s">
        <v>731</v>
      </c>
      <c r="E208" s="122"/>
      <c r="I208" s="131"/>
    </row>
    <row r="209" ht="15.75" customHeight="1">
      <c r="A209" s="93" t="s">
        <v>197</v>
      </c>
      <c r="B209" s="47" t="s">
        <v>365</v>
      </c>
      <c r="C209" s="40">
        <v>100.0</v>
      </c>
      <c r="D209" s="47" t="s">
        <v>763</v>
      </c>
      <c r="E209" s="122"/>
      <c r="I209" s="131"/>
    </row>
    <row r="210" ht="15.75" customHeight="1">
      <c r="A210" s="93" t="s">
        <v>198</v>
      </c>
      <c r="B210" s="47" t="s">
        <v>379</v>
      </c>
      <c r="C210" s="40">
        <v>0.0</v>
      </c>
      <c r="D210" s="47" t="s">
        <v>731</v>
      </c>
      <c r="E210" s="122"/>
      <c r="I210" s="131"/>
    </row>
    <row r="211" ht="15.75" customHeight="1">
      <c r="A211" s="92" t="s">
        <v>199</v>
      </c>
      <c r="B211" s="47"/>
      <c r="C211" s="265">
        <f>AVERAGE(C199:C210)</f>
        <v>58.33333333</v>
      </c>
      <c r="D211" s="47"/>
      <c r="E211" s="122"/>
      <c r="I211" s="131"/>
    </row>
    <row r="212" ht="15.75" customHeight="1">
      <c r="A212" s="92" t="s">
        <v>200</v>
      </c>
      <c r="B212" s="47"/>
      <c r="C212" s="40"/>
      <c r="D212" s="47"/>
      <c r="E212" s="122"/>
      <c r="I212" s="131"/>
    </row>
    <row r="213" ht="15.75" customHeight="1">
      <c r="A213" s="93" t="s">
        <v>201</v>
      </c>
      <c r="B213" s="47" t="s">
        <v>365</v>
      </c>
      <c r="C213" s="40">
        <v>100.0</v>
      </c>
      <c r="D213" s="47" t="s">
        <v>764</v>
      </c>
      <c r="E213" s="122" t="s">
        <v>765</v>
      </c>
      <c r="I213" s="131"/>
    </row>
    <row r="214" ht="15.75" customHeight="1">
      <c r="A214" s="93" t="s">
        <v>202</v>
      </c>
      <c r="B214" s="47" t="s">
        <v>419</v>
      </c>
      <c r="C214" s="40">
        <v>50.0</v>
      </c>
      <c r="D214" s="47" t="s">
        <v>766</v>
      </c>
      <c r="E214" s="122"/>
      <c r="I214" s="131"/>
    </row>
    <row r="215" ht="15.75" customHeight="1">
      <c r="A215" s="93" t="s">
        <v>203</v>
      </c>
      <c r="B215" s="47" t="s">
        <v>419</v>
      </c>
      <c r="C215" s="40">
        <v>50.0</v>
      </c>
      <c r="D215" s="47" t="s">
        <v>767</v>
      </c>
      <c r="E215" s="122"/>
      <c r="I215" s="131"/>
    </row>
    <row r="216" ht="15.75" customHeight="1">
      <c r="A216" s="93" t="s">
        <v>204</v>
      </c>
      <c r="B216" s="47" t="s">
        <v>419</v>
      </c>
      <c r="C216" s="40">
        <v>50.0</v>
      </c>
      <c r="D216" s="47" t="s">
        <v>768</v>
      </c>
      <c r="E216" s="122"/>
      <c r="I216" s="131"/>
    </row>
    <row r="217" ht="15.75" customHeight="1">
      <c r="A217" s="93" t="s">
        <v>205</v>
      </c>
      <c r="B217" s="47" t="s">
        <v>365</v>
      </c>
      <c r="C217" s="40">
        <v>100.0</v>
      </c>
      <c r="D217" s="257" t="s">
        <v>769</v>
      </c>
      <c r="E217" s="122"/>
      <c r="I217" s="131"/>
    </row>
    <row r="218" ht="15.75" customHeight="1">
      <c r="A218" s="93" t="s">
        <v>206</v>
      </c>
      <c r="B218" s="47" t="s">
        <v>365</v>
      </c>
      <c r="C218" s="40">
        <v>100.0</v>
      </c>
      <c r="D218" s="47" t="s">
        <v>769</v>
      </c>
      <c r="E218" s="122"/>
      <c r="I218" s="131"/>
    </row>
    <row r="219" ht="15.75" customHeight="1">
      <c r="A219" s="93" t="s">
        <v>207</v>
      </c>
      <c r="B219" s="47" t="s">
        <v>379</v>
      </c>
      <c r="C219" s="40">
        <v>0.0</v>
      </c>
      <c r="D219" s="47" t="s">
        <v>723</v>
      </c>
      <c r="E219" s="122"/>
      <c r="I219" s="131"/>
    </row>
    <row r="220" ht="15.75" customHeight="1">
      <c r="A220" s="93" t="s">
        <v>208</v>
      </c>
      <c r="B220" s="47" t="s">
        <v>419</v>
      </c>
      <c r="C220" s="40">
        <v>50.0</v>
      </c>
      <c r="D220" s="47" t="s">
        <v>770</v>
      </c>
      <c r="E220" s="122"/>
      <c r="I220" s="131"/>
    </row>
    <row r="221" ht="15.75" customHeight="1">
      <c r="A221" s="93" t="s">
        <v>209</v>
      </c>
      <c r="B221" s="47" t="s">
        <v>365</v>
      </c>
      <c r="C221" s="40">
        <v>100.0</v>
      </c>
      <c r="D221" s="47" t="s">
        <v>771</v>
      </c>
      <c r="E221" s="122"/>
      <c r="I221" s="131"/>
    </row>
    <row r="222" ht="15.75" customHeight="1">
      <c r="A222" s="93" t="s">
        <v>210</v>
      </c>
      <c r="B222" s="47" t="s">
        <v>365</v>
      </c>
      <c r="C222" s="40">
        <v>100.0</v>
      </c>
      <c r="D222" s="47" t="s">
        <v>772</v>
      </c>
      <c r="E222" s="122"/>
      <c r="I222" s="131"/>
    </row>
    <row r="223" ht="15.75" customHeight="1">
      <c r="A223" s="93" t="s">
        <v>211</v>
      </c>
      <c r="B223" s="47" t="s">
        <v>365</v>
      </c>
      <c r="C223" s="40">
        <v>100.0</v>
      </c>
      <c r="D223" s="47" t="s">
        <v>773</v>
      </c>
      <c r="E223" s="122"/>
      <c r="I223" s="131"/>
    </row>
    <row r="224" ht="15.75" customHeight="1">
      <c r="A224" s="92" t="s">
        <v>212</v>
      </c>
      <c r="B224" s="47"/>
      <c r="C224" s="265">
        <f>AVERAGE(C213:C223)</f>
        <v>72.72727273</v>
      </c>
      <c r="D224" s="47"/>
      <c r="E224" s="122"/>
      <c r="I224" s="131"/>
    </row>
    <row r="225" ht="15.75" customHeight="1">
      <c r="A225" s="92" t="s">
        <v>213</v>
      </c>
      <c r="B225" s="47"/>
      <c r="C225" s="40"/>
      <c r="D225" s="47"/>
      <c r="E225" s="122"/>
      <c r="I225" s="131"/>
    </row>
    <row r="226" ht="15.75" customHeight="1">
      <c r="A226" s="93" t="s">
        <v>214</v>
      </c>
      <c r="B226" s="47" t="s">
        <v>335</v>
      </c>
      <c r="C226" s="40">
        <v>100.0</v>
      </c>
      <c r="D226" s="47" t="s">
        <v>774</v>
      </c>
      <c r="E226" s="122"/>
      <c r="I226" s="131"/>
    </row>
    <row r="227" ht="15.75" customHeight="1">
      <c r="A227" s="93" t="s">
        <v>215</v>
      </c>
      <c r="B227" s="47">
        <v>0.0</v>
      </c>
      <c r="C227" s="40">
        <v>0.0</v>
      </c>
      <c r="D227" s="47" t="s">
        <v>731</v>
      </c>
      <c r="E227" s="122"/>
      <c r="I227" s="131"/>
    </row>
    <row r="228" ht="15.75" customHeight="1">
      <c r="A228" s="93" t="s">
        <v>216</v>
      </c>
      <c r="B228" s="47" t="s">
        <v>335</v>
      </c>
      <c r="C228" s="40">
        <v>100.0</v>
      </c>
      <c r="D228" s="47" t="s">
        <v>774</v>
      </c>
      <c r="E228" s="122"/>
      <c r="I228" s="131"/>
    </row>
    <row r="229" ht="15.75" customHeight="1">
      <c r="A229" s="92" t="s">
        <v>217</v>
      </c>
      <c r="B229" s="47"/>
      <c r="C229" s="265">
        <f>AVERAGE(C226:C228)</f>
        <v>66.66666667</v>
      </c>
      <c r="D229" s="47"/>
      <c r="E229" s="122"/>
      <c r="I229" s="131"/>
    </row>
    <row r="230" ht="15.75" customHeight="1">
      <c r="A230" s="92" t="s">
        <v>218</v>
      </c>
      <c r="B230" s="47"/>
      <c r="C230" s="40"/>
      <c r="D230" s="47"/>
      <c r="E230" s="122"/>
      <c r="I230" s="131"/>
    </row>
    <row r="231" ht="15.75" customHeight="1">
      <c r="A231" s="93" t="s">
        <v>219</v>
      </c>
      <c r="B231" s="47" t="s">
        <v>379</v>
      </c>
      <c r="C231" s="40">
        <v>0.0</v>
      </c>
      <c r="D231" s="47" t="s">
        <v>731</v>
      </c>
      <c r="E231" s="122"/>
      <c r="I231" s="131"/>
    </row>
    <row r="232" ht="15.75" customHeight="1">
      <c r="A232" s="93" t="s">
        <v>220</v>
      </c>
      <c r="B232" s="47" t="s">
        <v>379</v>
      </c>
      <c r="C232" s="40">
        <v>0.0</v>
      </c>
      <c r="D232" s="47" t="s">
        <v>731</v>
      </c>
      <c r="E232" s="122"/>
      <c r="I232" s="131"/>
    </row>
    <row r="233" ht="15.75" customHeight="1">
      <c r="A233" s="93" t="s">
        <v>221</v>
      </c>
      <c r="B233" s="47" t="s">
        <v>379</v>
      </c>
      <c r="C233" s="40">
        <v>0.0</v>
      </c>
      <c r="D233" s="47" t="s">
        <v>731</v>
      </c>
      <c r="E233" s="122"/>
      <c r="I233" s="131"/>
    </row>
    <row r="234" ht="15.75" customHeight="1">
      <c r="A234" s="92" t="s">
        <v>222</v>
      </c>
      <c r="B234" s="47"/>
      <c r="C234" s="265">
        <f>AVERAGE(C231:C233)</f>
        <v>0</v>
      </c>
      <c r="D234" s="47"/>
      <c r="E234" s="122"/>
      <c r="I234" s="131"/>
    </row>
    <row r="235" ht="15.75" customHeight="1">
      <c r="A235" s="92" t="s">
        <v>223</v>
      </c>
      <c r="B235" s="47"/>
      <c r="C235" s="40"/>
      <c r="D235" s="47"/>
      <c r="E235" s="122"/>
      <c r="I235" s="131"/>
    </row>
    <row r="236" ht="15.75" customHeight="1">
      <c r="A236" s="93" t="s">
        <v>224</v>
      </c>
      <c r="B236" s="47" t="s">
        <v>365</v>
      </c>
      <c r="C236" s="40">
        <v>100.0</v>
      </c>
      <c r="D236" s="257" t="s">
        <v>775</v>
      </c>
      <c r="E236" s="122"/>
      <c r="I236" s="131"/>
    </row>
    <row r="237" ht="15.75" customHeight="1">
      <c r="A237" s="93" t="s">
        <v>225</v>
      </c>
      <c r="B237" s="47" t="s">
        <v>379</v>
      </c>
      <c r="C237" s="40">
        <v>0.0</v>
      </c>
      <c r="D237" s="47"/>
      <c r="E237" s="122"/>
      <c r="I237" s="131"/>
    </row>
    <row r="238" ht="15.75" customHeight="1">
      <c r="A238" s="93" t="s">
        <v>226</v>
      </c>
      <c r="B238" s="47" t="s">
        <v>365</v>
      </c>
      <c r="C238" s="40">
        <v>100.0</v>
      </c>
      <c r="D238" s="257" t="s">
        <v>776</v>
      </c>
      <c r="E238" s="122"/>
      <c r="I238" s="131"/>
    </row>
    <row r="239" ht="15.75" customHeight="1">
      <c r="A239" s="92" t="s">
        <v>227</v>
      </c>
      <c r="B239" s="47"/>
      <c r="C239" s="265">
        <f>AVERAGE(C236:C238)</f>
        <v>66.66666667</v>
      </c>
      <c r="D239" s="47"/>
      <c r="E239" s="122"/>
      <c r="I239" s="131"/>
    </row>
    <row r="240" ht="15.75" customHeight="1">
      <c r="A240" s="92" t="s">
        <v>228</v>
      </c>
      <c r="B240" s="47"/>
      <c r="C240" s="40"/>
      <c r="D240" s="47"/>
      <c r="E240" s="122"/>
      <c r="I240" s="131"/>
    </row>
    <row r="241" ht="15.75" customHeight="1">
      <c r="A241" s="93" t="s">
        <v>229</v>
      </c>
      <c r="B241" s="47" t="s">
        <v>379</v>
      </c>
      <c r="C241" s="40">
        <v>0.0</v>
      </c>
      <c r="D241" s="258"/>
      <c r="E241" s="122"/>
      <c r="I241" s="131"/>
    </row>
    <row r="242" ht="15.75" customHeight="1">
      <c r="A242" s="93" t="s">
        <v>230</v>
      </c>
      <c r="B242" s="47" t="s">
        <v>379</v>
      </c>
      <c r="C242" s="40">
        <v>0.0</v>
      </c>
      <c r="D242" s="47"/>
      <c r="E242" s="122"/>
      <c r="I242" s="131"/>
    </row>
    <row r="243" ht="15.75" customHeight="1">
      <c r="A243" s="93" t="s">
        <v>231</v>
      </c>
      <c r="B243" s="47" t="s">
        <v>379</v>
      </c>
      <c r="C243" s="40">
        <v>0.0</v>
      </c>
      <c r="D243" s="47"/>
      <c r="E243" s="122"/>
      <c r="I243" s="131"/>
    </row>
    <row r="244" ht="15.75" customHeight="1">
      <c r="A244" s="92" t="s">
        <v>232</v>
      </c>
      <c r="B244" s="47"/>
      <c r="C244" s="265">
        <f>AVERAGE(C241:C243)</f>
        <v>0</v>
      </c>
      <c r="D244" s="47"/>
      <c r="E244" s="122"/>
      <c r="I244" s="131"/>
    </row>
    <row r="245" ht="15.75" customHeight="1">
      <c r="A245" s="92" t="s">
        <v>233</v>
      </c>
      <c r="B245" s="47"/>
      <c r="C245" s="40"/>
      <c r="D245" s="47"/>
      <c r="E245" s="122"/>
      <c r="I245" s="131"/>
    </row>
    <row r="246" ht="15.75" customHeight="1">
      <c r="A246" s="93" t="s">
        <v>234</v>
      </c>
      <c r="B246" s="47" t="s">
        <v>365</v>
      </c>
      <c r="C246" s="40">
        <v>100.0</v>
      </c>
      <c r="D246" s="47" t="s">
        <v>777</v>
      </c>
      <c r="E246" s="122"/>
      <c r="I246" s="131"/>
    </row>
    <row r="247" ht="15.75" customHeight="1">
      <c r="A247" s="93" t="s">
        <v>235</v>
      </c>
      <c r="B247" s="47" t="s">
        <v>365</v>
      </c>
      <c r="C247" s="40">
        <v>100.0</v>
      </c>
      <c r="D247" s="47" t="s">
        <v>778</v>
      </c>
      <c r="E247" s="122"/>
      <c r="I247" s="131"/>
    </row>
    <row r="248" ht="15.75" customHeight="1">
      <c r="A248" s="93" t="s">
        <v>236</v>
      </c>
      <c r="B248" s="47" t="s">
        <v>365</v>
      </c>
      <c r="C248" s="40">
        <v>100.0</v>
      </c>
      <c r="D248" s="47" t="s">
        <v>779</v>
      </c>
      <c r="E248" s="122"/>
      <c r="I248" s="131"/>
    </row>
    <row r="249" ht="15.75" customHeight="1">
      <c r="A249" s="93" t="s">
        <v>237</v>
      </c>
      <c r="B249" s="47" t="s">
        <v>365</v>
      </c>
      <c r="C249" s="40">
        <v>100.0</v>
      </c>
      <c r="D249" s="257" t="s">
        <v>780</v>
      </c>
      <c r="E249" s="122"/>
      <c r="I249" s="131"/>
    </row>
    <row r="250" ht="15.75" customHeight="1">
      <c r="A250" s="92" t="s">
        <v>238</v>
      </c>
      <c r="B250" s="47"/>
      <c r="C250" s="265">
        <f>AVERAGE(C246:C249)</f>
        <v>100</v>
      </c>
      <c r="D250" s="47"/>
      <c r="E250" s="122"/>
      <c r="I250" s="131"/>
    </row>
    <row r="251" ht="15.75" customHeight="1">
      <c r="A251" s="92" t="s">
        <v>239</v>
      </c>
      <c r="B251" s="47"/>
      <c r="C251" s="40"/>
      <c r="D251" s="47"/>
      <c r="E251" s="122"/>
      <c r="I251" s="131"/>
    </row>
    <row r="252" ht="15.75" customHeight="1">
      <c r="A252" s="93" t="s">
        <v>240</v>
      </c>
      <c r="B252" s="47" t="s">
        <v>365</v>
      </c>
      <c r="C252" s="40">
        <v>100.0</v>
      </c>
      <c r="D252" s="257" t="s">
        <v>781</v>
      </c>
      <c r="E252" s="122"/>
      <c r="I252" s="131"/>
    </row>
    <row r="253" ht="15.75" customHeight="1">
      <c r="A253" s="93" t="s">
        <v>241</v>
      </c>
      <c r="B253" s="47" t="s">
        <v>379</v>
      </c>
      <c r="C253" s="40">
        <v>0.0</v>
      </c>
      <c r="D253" s="47"/>
      <c r="E253" s="122"/>
      <c r="I253" s="131"/>
    </row>
    <row r="254" ht="15.75" customHeight="1">
      <c r="A254" s="93" t="s">
        <v>242</v>
      </c>
      <c r="B254" s="47" t="s">
        <v>379</v>
      </c>
      <c r="C254" s="40">
        <v>0.0</v>
      </c>
      <c r="D254" s="47"/>
      <c r="E254" s="122"/>
      <c r="I254" s="131"/>
    </row>
    <row r="255" ht="15.75" customHeight="1">
      <c r="A255" s="92" t="s">
        <v>243</v>
      </c>
      <c r="B255" s="47"/>
      <c r="C255" s="265">
        <f>AVERAGE(C252:C254)</f>
        <v>33.33333333</v>
      </c>
      <c r="D255" s="47"/>
      <c r="E255" s="122"/>
      <c r="I255" s="131"/>
    </row>
    <row r="256" ht="15.75" customHeight="1">
      <c r="A256" s="92" t="s">
        <v>244</v>
      </c>
      <c r="B256" s="47"/>
      <c r="C256" s="40"/>
      <c r="D256" s="47"/>
      <c r="E256" s="122"/>
      <c r="I256" s="131"/>
    </row>
    <row r="257" ht="15.75" customHeight="1">
      <c r="A257" s="151" t="s">
        <v>245</v>
      </c>
      <c r="B257" s="47" t="s">
        <v>365</v>
      </c>
      <c r="C257" s="40">
        <v>100.0</v>
      </c>
      <c r="D257" s="47" t="s">
        <v>782</v>
      </c>
      <c r="E257" s="122"/>
      <c r="I257" s="131"/>
    </row>
    <row r="258" ht="15.75" customHeight="1">
      <c r="A258" s="268" t="s">
        <v>246</v>
      </c>
      <c r="B258" s="47"/>
      <c r="C258" s="265">
        <f>AVERAGE(C257)</f>
        <v>100</v>
      </c>
      <c r="D258" s="47"/>
      <c r="E258" s="122"/>
      <c r="I258" s="131"/>
    </row>
    <row r="259" ht="15.75" customHeight="1">
      <c r="A259" s="153" t="s">
        <v>376</v>
      </c>
      <c r="B259" s="261"/>
      <c r="C259" s="262"/>
      <c r="D259" s="263"/>
      <c r="E259" s="264"/>
      <c r="H259" s="116"/>
      <c r="I259" s="116"/>
    </row>
    <row r="260" ht="15.75" customHeight="1">
      <c r="A260" s="186" t="s">
        <v>377</v>
      </c>
      <c r="B260" s="47"/>
      <c r="C260" s="40"/>
      <c r="D260" s="47"/>
      <c r="E260" s="122"/>
      <c r="I260" s="131"/>
    </row>
    <row r="261" ht="15.75" customHeight="1">
      <c r="A261" s="155" t="s">
        <v>249</v>
      </c>
      <c r="B261" s="47"/>
      <c r="C261" s="40"/>
      <c r="D261" s="47"/>
      <c r="E261" s="122"/>
      <c r="I261" s="131"/>
    </row>
    <row r="262" ht="15.75" customHeight="1">
      <c r="A262" s="156" t="s">
        <v>250</v>
      </c>
      <c r="B262" s="47"/>
      <c r="C262" s="40"/>
      <c r="D262" s="47"/>
      <c r="E262" s="122"/>
      <c r="I262" s="131"/>
    </row>
    <row r="263" ht="15.75" customHeight="1">
      <c r="A263" s="156" t="s">
        <v>378</v>
      </c>
      <c r="B263" s="47"/>
      <c r="C263" s="40"/>
      <c r="D263" s="47"/>
      <c r="E263" s="122"/>
      <c r="I263" s="131"/>
    </row>
    <row r="264" ht="15.75" customHeight="1">
      <c r="A264" s="156" t="s">
        <v>252</v>
      </c>
      <c r="B264" s="47"/>
      <c r="C264" s="40"/>
      <c r="D264" s="47"/>
      <c r="E264" s="122"/>
      <c r="I264" s="131"/>
    </row>
    <row r="265" ht="15.75" customHeight="1">
      <c r="A265" s="156" t="s">
        <v>253</v>
      </c>
      <c r="B265" s="47"/>
      <c r="C265" s="40"/>
      <c r="D265" s="269"/>
      <c r="E265" s="122"/>
      <c r="I265" s="131"/>
    </row>
    <row r="266" ht="15.75" customHeight="1">
      <c r="A266" s="156" t="s">
        <v>254</v>
      </c>
      <c r="B266" s="47"/>
      <c r="C266" s="40"/>
      <c r="D266" s="270"/>
      <c r="E266" s="122"/>
      <c r="H266" s="131"/>
      <c r="I266" s="131"/>
    </row>
    <row r="267" ht="15.75" customHeight="1">
      <c r="A267" s="156" t="s">
        <v>255</v>
      </c>
      <c r="B267" s="47"/>
      <c r="C267" s="40"/>
      <c r="D267" s="269"/>
      <c r="E267" s="122"/>
      <c r="I267" s="131"/>
    </row>
    <row r="268" ht="15.75" customHeight="1">
      <c r="A268" s="155" t="s">
        <v>383</v>
      </c>
      <c r="B268" s="47"/>
      <c r="C268" s="271"/>
      <c r="D268" s="269"/>
      <c r="E268" s="122"/>
      <c r="I268" s="131"/>
    </row>
    <row r="269" ht="15.75" customHeight="1">
      <c r="A269" s="104" t="s">
        <v>257</v>
      </c>
      <c r="B269" s="40"/>
      <c r="C269" s="40"/>
      <c r="D269" s="76"/>
      <c r="E269" s="40"/>
      <c r="I269" s="76"/>
    </row>
    <row r="270" ht="15.75" customHeight="1">
      <c r="A270" s="105" t="s">
        <v>258</v>
      </c>
      <c r="B270" s="40" t="s">
        <v>365</v>
      </c>
      <c r="C270" s="40">
        <v>100.0</v>
      </c>
      <c r="D270" s="76" t="s">
        <v>783</v>
      </c>
      <c r="E270" s="40"/>
      <c r="I270" s="76"/>
    </row>
    <row r="271" ht="15.75" customHeight="1">
      <c r="A271" s="104" t="s">
        <v>259</v>
      </c>
      <c r="B271" s="40"/>
      <c r="C271" s="40">
        <v>100.0</v>
      </c>
      <c r="D271" s="76"/>
      <c r="E271" s="40"/>
      <c r="I271" s="76"/>
    </row>
    <row r="272" ht="15.75" customHeight="1">
      <c r="A272" s="163" t="s">
        <v>261</v>
      </c>
      <c r="B272" s="47" t="s">
        <v>365</v>
      </c>
      <c r="C272" s="40">
        <v>100.0</v>
      </c>
      <c r="D272" s="47" t="s">
        <v>784</v>
      </c>
      <c r="E272" s="122"/>
      <c r="I272" s="131"/>
    </row>
    <row r="273" ht="15.75" customHeight="1">
      <c r="A273" s="163" t="s">
        <v>262</v>
      </c>
      <c r="B273" s="47" t="s">
        <v>365</v>
      </c>
      <c r="C273" s="40">
        <v>100.0</v>
      </c>
      <c r="D273" s="47" t="s">
        <v>785</v>
      </c>
      <c r="E273" s="122"/>
      <c r="I273" s="131"/>
    </row>
    <row r="274" ht="15.75" customHeight="1">
      <c r="A274" s="105" t="s">
        <v>263</v>
      </c>
      <c r="B274" s="47" t="s">
        <v>365</v>
      </c>
      <c r="C274" s="40">
        <v>100.0</v>
      </c>
      <c r="D274" s="47" t="s">
        <v>786</v>
      </c>
      <c r="E274" s="122"/>
      <c r="I274" s="131"/>
    </row>
    <row r="275" ht="15.75" customHeight="1">
      <c r="A275" s="104" t="s">
        <v>264</v>
      </c>
      <c r="B275" s="47"/>
      <c r="C275" s="40">
        <v>100.0</v>
      </c>
      <c r="D275" s="47"/>
      <c r="E275" s="122"/>
      <c r="I275" s="131"/>
    </row>
    <row r="276" ht="15.75" customHeight="1">
      <c r="A276" s="104" t="s">
        <v>265</v>
      </c>
      <c r="B276" s="47"/>
      <c r="C276" s="40"/>
      <c r="D276" s="47"/>
      <c r="E276" s="122"/>
      <c r="I276" s="131"/>
    </row>
    <row r="277" ht="15.75" customHeight="1">
      <c r="A277" s="105" t="s">
        <v>266</v>
      </c>
      <c r="B277" s="47" t="s">
        <v>365</v>
      </c>
      <c r="C277" s="40">
        <v>100.0</v>
      </c>
      <c r="D277" s="47" t="s">
        <v>787</v>
      </c>
      <c r="E277" s="122"/>
      <c r="I277" s="131"/>
    </row>
    <row r="278" ht="15.75" customHeight="1">
      <c r="A278" s="105" t="s">
        <v>267</v>
      </c>
      <c r="B278" s="47" t="s">
        <v>365</v>
      </c>
      <c r="C278" s="40">
        <v>100.0</v>
      </c>
      <c r="D278" s="47" t="s">
        <v>788</v>
      </c>
      <c r="E278" s="122"/>
      <c r="I278" s="131"/>
    </row>
    <row r="279" ht="15.75" customHeight="1">
      <c r="A279" s="104" t="s">
        <v>268</v>
      </c>
      <c r="B279" s="47"/>
      <c r="C279" s="40">
        <v>100.0</v>
      </c>
      <c r="D279" s="47"/>
      <c r="E279" s="122"/>
      <c r="I279" s="131"/>
    </row>
    <row r="280" ht="15.75" customHeight="1">
      <c r="A280" s="104" t="s">
        <v>269</v>
      </c>
      <c r="B280" s="47"/>
      <c r="C280" s="40"/>
      <c r="D280" s="47"/>
      <c r="E280" s="122"/>
      <c r="I280" s="131"/>
    </row>
    <row r="281" ht="15.75" customHeight="1">
      <c r="A281" s="105" t="s">
        <v>270</v>
      </c>
      <c r="B281" s="47" t="s">
        <v>365</v>
      </c>
      <c r="C281" s="40">
        <v>100.0</v>
      </c>
      <c r="D281" s="47" t="s">
        <v>789</v>
      </c>
      <c r="E281" s="122"/>
      <c r="I281" s="131"/>
    </row>
    <row r="282" ht="15.75" customHeight="1">
      <c r="A282" s="105" t="s">
        <v>271</v>
      </c>
      <c r="B282" s="47" t="s">
        <v>419</v>
      </c>
      <c r="C282" s="40">
        <v>50.0</v>
      </c>
      <c r="D282" s="47" t="s">
        <v>790</v>
      </c>
      <c r="E282" s="122"/>
      <c r="I282" s="131"/>
    </row>
    <row r="283" ht="15.75" customHeight="1">
      <c r="A283" s="105" t="s">
        <v>272</v>
      </c>
      <c r="B283" s="47" t="s">
        <v>365</v>
      </c>
      <c r="C283" s="40">
        <v>100.0</v>
      </c>
      <c r="D283" s="47" t="s">
        <v>791</v>
      </c>
      <c r="E283" s="122"/>
      <c r="I283" s="131"/>
    </row>
    <row r="284" ht="15.75" customHeight="1">
      <c r="A284" s="105" t="s">
        <v>273</v>
      </c>
      <c r="B284" s="47" t="s">
        <v>379</v>
      </c>
      <c r="C284" s="40">
        <v>100.0</v>
      </c>
      <c r="D284" s="47" t="s">
        <v>723</v>
      </c>
      <c r="E284" s="122"/>
      <c r="I284" s="131"/>
    </row>
    <row r="285" ht="15.75" customHeight="1">
      <c r="A285" s="105" t="s">
        <v>274</v>
      </c>
      <c r="B285" s="47" t="s">
        <v>379</v>
      </c>
      <c r="C285" s="40">
        <v>0.0</v>
      </c>
      <c r="D285" s="47" t="s">
        <v>792</v>
      </c>
      <c r="E285" s="122"/>
      <c r="I285" s="131"/>
    </row>
    <row r="286" ht="15.75" customHeight="1">
      <c r="A286" s="105" t="s">
        <v>275</v>
      </c>
      <c r="B286" s="47" t="s">
        <v>379</v>
      </c>
      <c r="C286" s="40">
        <v>0.0</v>
      </c>
      <c r="D286" s="47" t="s">
        <v>792</v>
      </c>
      <c r="E286" s="122"/>
      <c r="I286" s="131"/>
    </row>
    <row r="287" ht="15.75" customHeight="1">
      <c r="A287" s="105" t="s">
        <v>276</v>
      </c>
      <c r="B287" s="47" t="s">
        <v>379</v>
      </c>
      <c r="C287" s="40">
        <v>0.0</v>
      </c>
      <c r="D287" s="47" t="s">
        <v>792</v>
      </c>
      <c r="E287" s="122"/>
      <c r="I287" s="131"/>
    </row>
    <row r="288" ht="15.75" customHeight="1">
      <c r="A288" s="105" t="s">
        <v>277</v>
      </c>
      <c r="B288" s="47" t="s">
        <v>365</v>
      </c>
      <c r="C288" s="40">
        <v>100.0</v>
      </c>
      <c r="D288" s="47"/>
      <c r="E288" s="122"/>
      <c r="I288" s="131"/>
    </row>
    <row r="289" ht="15.75" customHeight="1">
      <c r="A289" s="105" t="s">
        <v>278</v>
      </c>
      <c r="B289" s="47" t="s">
        <v>365</v>
      </c>
      <c r="C289" s="40">
        <v>100.0</v>
      </c>
      <c r="D289" s="47"/>
      <c r="E289" s="122"/>
      <c r="I289" s="131"/>
    </row>
    <row r="290" ht="15.75" customHeight="1">
      <c r="A290" s="105" t="s">
        <v>279</v>
      </c>
      <c r="B290" s="47" t="s">
        <v>365</v>
      </c>
      <c r="C290" s="40">
        <v>100.0</v>
      </c>
      <c r="D290" s="47"/>
      <c r="E290" s="122"/>
      <c r="I290" s="131"/>
    </row>
    <row r="291" ht="15.75" customHeight="1">
      <c r="A291" s="105" t="s">
        <v>280</v>
      </c>
      <c r="B291" s="47" t="s">
        <v>365</v>
      </c>
      <c r="C291" s="40">
        <v>100.0</v>
      </c>
      <c r="D291" s="47"/>
      <c r="E291" s="122"/>
      <c r="I291" s="131"/>
    </row>
    <row r="292" ht="15.75" customHeight="1">
      <c r="A292" s="104" t="s">
        <v>281</v>
      </c>
      <c r="B292" s="47"/>
      <c r="C292" s="40"/>
      <c r="D292" s="47"/>
      <c r="E292" s="122"/>
      <c r="H292" s="37"/>
      <c r="I292" s="37"/>
    </row>
    <row r="293" ht="15.75" customHeight="1">
      <c r="A293" s="104" t="s">
        <v>282</v>
      </c>
      <c r="B293" s="47"/>
      <c r="C293" s="40"/>
      <c r="D293" s="47"/>
      <c r="E293" s="122"/>
      <c r="H293" s="37"/>
      <c r="I293" s="37"/>
    </row>
    <row r="294" ht="15.75" customHeight="1">
      <c r="A294" s="105" t="s">
        <v>283</v>
      </c>
      <c r="B294" s="47" t="s">
        <v>365</v>
      </c>
      <c r="C294" s="40">
        <v>100.0</v>
      </c>
      <c r="D294" s="47" t="s">
        <v>793</v>
      </c>
      <c r="E294" s="122"/>
      <c r="I294" s="131"/>
    </row>
    <row r="295" ht="15.75" customHeight="1">
      <c r="A295" s="105" t="s">
        <v>384</v>
      </c>
      <c r="B295" s="47" t="s">
        <v>365</v>
      </c>
      <c r="C295" s="40">
        <v>100.0</v>
      </c>
      <c r="D295" s="47" t="s">
        <v>793</v>
      </c>
      <c r="E295" s="122"/>
      <c r="I295" s="131"/>
    </row>
    <row r="296" ht="15.75" customHeight="1">
      <c r="A296" s="105" t="s">
        <v>285</v>
      </c>
      <c r="B296" s="47" t="s">
        <v>365</v>
      </c>
      <c r="C296" s="40">
        <v>100.0</v>
      </c>
      <c r="D296" s="47" t="s">
        <v>793</v>
      </c>
      <c r="E296" s="122"/>
      <c r="I296" s="131"/>
    </row>
    <row r="297" ht="15.75" customHeight="1">
      <c r="A297" s="104" t="s">
        <v>286</v>
      </c>
      <c r="B297" s="47"/>
      <c r="C297" s="40"/>
      <c r="D297" s="47"/>
      <c r="E297" s="122"/>
      <c r="I297" s="131"/>
    </row>
    <row r="298" ht="15.75" customHeight="1">
      <c r="A298" s="104" t="s">
        <v>287</v>
      </c>
      <c r="B298" s="47"/>
      <c r="C298" s="40"/>
      <c r="D298" s="47"/>
      <c r="E298" s="122"/>
      <c r="I298" s="131"/>
    </row>
    <row r="299" ht="15.75" customHeight="1">
      <c r="A299" s="105" t="s">
        <v>288</v>
      </c>
      <c r="B299" s="47" t="s">
        <v>379</v>
      </c>
      <c r="C299" s="40">
        <v>0.0</v>
      </c>
      <c r="D299" s="47" t="s">
        <v>723</v>
      </c>
      <c r="E299" s="122"/>
      <c r="I299" s="131"/>
    </row>
    <row r="300" ht="15.75" customHeight="1">
      <c r="A300" s="105" t="s">
        <v>289</v>
      </c>
      <c r="B300" s="47" t="s">
        <v>379</v>
      </c>
      <c r="C300" s="40">
        <v>0.0</v>
      </c>
      <c r="D300" s="47" t="s">
        <v>723</v>
      </c>
      <c r="E300" s="122"/>
      <c r="I300" s="131"/>
    </row>
    <row r="301" ht="15.75" customHeight="1">
      <c r="A301" s="105" t="s">
        <v>290</v>
      </c>
      <c r="B301" s="47" t="s">
        <v>379</v>
      </c>
      <c r="C301" s="40">
        <v>0.0</v>
      </c>
      <c r="D301" s="47" t="s">
        <v>723</v>
      </c>
      <c r="E301" s="122"/>
      <c r="I301" s="131"/>
    </row>
    <row r="302" ht="15.75" customHeight="1">
      <c r="A302" s="105" t="s">
        <v>291</v>
      </c>
      <c r="B302" s="47" t="s">
        <v>379</v>
      </c>
      <c r="C302" s="40">
        <v>0.0</v>
      </c>
      <c r="D302" s="47" t="s">
        <v>723</v>
      </c>
      <c r="E302" s="122"/>
      <c r="I302" s="131"/>
    </row>
    <row r="303" ht="15.75" customHeight="1">
      <c r="A303" s="105" t="s">
        <v>292</v>
      </c>
      <c r="B303" s="47" t="s">
        <v>379</v>
      </c>
      <c r="C303" s="40">
        <v>0.0</v>
      </c>
      <c r="D303" s="47" t="s">
        <v>723</v>
      </c>
      <c r="E303" s="122"/>
      <c r="I303" s="131"/>
    </row>
    <row r="304" ht="15.75" customHeight="1">
      <c r="A304" s="104" t="s">
        <v>293</v>
      </c>
      <c r="B304" s="47"/>
      <c r="C304" s="40"/>
      <c r="D304" s="47"/>
      <c r="E304" s="122"/>
      <c r="I304" s="131"/>
    </row>
    <row r="305" ht="15.75" customHeight="1">
      <c r="A305" s="164" t="s">
        <v>385</v>
      </c>
      <c r="B305" s="272"/>
      <c r="C305" s="262"/>
      <c r="D305" s="47"/>
      <c r="E305" s="122"/>
      <c r="I305" s="131"/>
    </row>
    <row r="306" ht="15.75" customHeight="1">
      <c r="A306" s="127"/>
      <c r="B306" s="193"/>
      <c r="C306" s="161"/>
      <c r="D306" s="47"/>
      <c r="E306" s="122"/>
      <c r="I306" s="131"/>
    </row>
    <row r="307" ht="15.75" customHeight="1">
      <c r="A307" s="127"/>
      <c r="B307" s="193"/>
      <c r="C307" s="161"/>
      <c r="D307" s="47"/>
      <c r="E307" s="122"/>
      <c r="I307" s="131"/>
    </row>
    <row r="308" ht="15.75" customHeight="1">
      <c r="A308" s="127"/>
      <c r="B308" s="193"/>
      <c r="C308" s="161"/>
      <c r="D308" s="47"/>
      <c r="E308" s="122"/>
      <c r="I308" s="131"/>
    </row>
    <row r="309" ht="15.75" customHeight="1">
      <c r="A309" s="127"/>
      <c r="B309" s="193"/>
      <c r="C309" s="161"/>
      <c r="D309" s="47"/>
      <c r="E309" s="122"/>
      <c r="I309" s="131"/>
    </row>
    <row r="310" ht="15.75" customHeight="1">
      <c r="A310" s="127"/>
      <c r="B310" s="193"/>
      <c r="C310" s="161"/>
      <c r="D310" s="47"/>
      <c r="E310" s="122"/>
      <c r="I310" s="131"/>
    </row>
    <row r="311" ht="15.75" customHeight="1">
      <c r="A311" s="127"/>
      <c r="B311" s="193"/>
      <c r="C311" s="161"/>
      <c r="D311" s="47"/>
      <c r="E311" s="122"/>
      <c r="I311" s="131"/>
    </row>
    <row r="312" ht="15.75" customHeight="1">
      <c r="A312" s="127"/>
      <c r="B312" s="193"/>
      <c r="C312" s="161"/>
      <c r="D312" s="47"/>
      <c r="E312" s="122"/>
      <c r="I312" s="131"/>
    </row>
    <row r="313" ht="15.75" customHeight="1">
      <c r="A313" s="127"/>
      <c r="B313" s="193"/>
      <c r="C313" s="161"/>
      <c r="D313" s="47"/>
      <c r="E313" s="122"/>
      <c r="I313" s="131"/>
    </row>
    <row r="314" ht="15.75" customHeight="1">
      <c r="A314" s="127"/>
      <c r="B314" s="193"/>
      <c r="C314" s="161"/>
      <c r="D314" s="47"/>
      <c r="E314" s="122"/>
      <c r="I314" s="131"/>
    </row>
    <row r="315" ht="15.75" customHeight="1">
      <c r="A315" s="127"/>
      <c r="B315" s="193"/>
      <c r="C315" s="161"/>
      <c r="D315" s="47"/>
      <c r="E315" s="122"/>
      <c r="I315" s="131"/>
    </row>
    <row r="316" ht="15.75" customHeight="1">
      <c r="A316" s="127"/>
      <c r="B316" s="193"/>
      <c r="C316" s="161"/>
      <c r="D316" s="47"/>
      <c r="E316" s="122"/>
      <c r="I316" s="131"/>
    </row>
    <row r="317" ht="15.75" customHeight="1">
      <c r="A317" s="127"/>
      <c r="B317" s="193"/>
      <c r="C317" s="161"/>
      <c r="D317" s="47"/>
      <c r="E317" s="122"/>
      <c r="I317" s="131"/>
    </row>
    <row r="318" ht="15.75" customHeight="1">
      <c r="A318" s="127"/>
      <c r="B318" s="193"/>
      <c r="C318" s="161"/>
      <c r="D318" s="47"/>
      <c r="E318" s="122"/>
      <c r="I318" s="131"/>
    </row>
    <row r="319" ht="15.75" customHeight="1">
      <c r="A319" s="127"/>
      <c r="B319" s="193"/>
      <c r="C319" s="161"/>
      <c r="D319" s="47"/>
      <c r="E319" s="122"/>
      <c r="I319" s="131"/>
    </row>
    <row r="320" ht="15.75" customHeight="1">
      <c r="A320" s="127"/>
      <c r="B320" s="193"/>
      <c r="C320" s="161"/>
      <c r="D320" s="47"/>
      <c r="E320" s="37"/>
      <c r="F320" s="131"/>
      <c r="G320" s="130"/>
      <c r="I320" s="131"/>
    </row>
    <row r="321" ht="15.75" customHeight="1">
      <c r="A321" s="127"/>
      <c r="B321" s="193"/>
      <c r="C321" s="161"/>
      <c r="D321" s="47"/>
      <c r="E321" s="37"/>
      <c r="F321" s="131"/>
      <c r="G321" s="130"/>
      <c r="I321" s="131"/>
    </row>
    <row r="322" ht="15.75" customHeight="1">
      <c r="A322" s="127"/>
      <c r="B322" s="193"/>
      <c r="C322" s="161"/>
      <c r="D322" s="47"/>
      <c r="E322" s="37"/>
      <c r="F322" s="131"/>
      <c r="G322" s="130"/>
      <c r="I322" s="131"/>
    </row>
    <row r="323" ht="15.75" customHeight="1">
      <c r="A323" s="127"/>
      <c r="B323" s="193"/>
      <c r="C323" s="161"/>
      <c r="D323" s="47"/>
      <c r="E323" s="37"/>
      <c r="F323" s="131"/>
      <c r="G323" s="130"/>
      <c r="I323" s="131"/>
    </row>
    <row r="324" ht="15.75" customHeight="1">
      <c r="A324" s="127"/>
      <c r="B324" s="193"/>
      <c r="C324" s="161"/>
      <c r="D324" s="47"/>
      <c r="E324" s="37"/>
      <c r="F324" s="131"/>
      <c r="G324" s="130"/>
      <c r="I324" s="131"/>
    </row>
    <row r="325" ht="15.75" customHeight="1">
      <c r="A325" s="127"/>
      <c r="B325" s="193"/>
      <c r="C325" s="161"/>
      <c r="D325" s="47"/>
      <c r="E325" s="37"/>
      <c r="F325" s="131"/>
      <c r="G325" s="130"/>
      <c r="I325" s="131"/>
    </row>
    <row r="326" ht="15.75" customHeight="1">
      <c r="A326" s="127"/>
      <c r="B326" s="193"/>
      <c r="C326" s="161"/>
      <c r="D326" s="47"/>
      <c r="E326" s="37"/>
      <c r="F326" s="131"/>
      <c r="G326" s="130"/>
      <c r="I326" s="131"/>
    </row>
    <row r="327" ht="15.75" customHeight="1">
      <c r="A327" s="127"/>
      <c r="B327" s="193"/>
      <c r="C327" s="161"/>
      <c r="D327" s="47"/>
      <c r="E327" s="37"/>
      <c r="F327" s="131"/>
      <c r="G327" s="130"/>
      <c r="I327" s="131"/>
    </row>
    <row r="328" ht="15.75" customHeight="1">
      <c r="A328" s="127"/>
      <c r="B328" s="193"/>
      <c r="C328" s="161"/>
      <c r="D328" s="47"/>
      <c r="E328" s="37"/>
      <c r="F328" s="131"/>
      <c r="G328" s="130"/>
      <c r="I328" s="131"/>
    </row>
    <row r="329" ht="15.75" customHeight="1">
      <c r="A329" s="127"/>
      <c r="B329" s="193"/>
      <c r="C329" s="161"/>
      <c r="D329" s="47"/>
      <c r="E329" s="37"/>
      <c r="F329" s="131"/>
      <c r="G329" s="130"/>
      <c r="I329" s="131"/>
    </row>
    <row r="330" ht="15.75" customHeight="1">
      <c r="A330" s="127"/>
      <c r="B330" s="193"/>
      <c r="C330" s="161"/>
      <c r="D330" s="47"/>
      <c r="E330" s="37"/>
      <c r="F330" s="131"/>
      <c r="G330" s="130"/>
      <c r="I330" s="131"/>
    </row>
    <row r="331" ht="15.75" customHeight="1">
      <c r="A331" s="127"/>
      <c r="B331" s="193"/>
      <c r="C331" s="161"/>
      <c r="D331" s="47"/>
      <c r="E331" s="37"/>
      <c r="F331" s="131"/>
      <c r="G331" s="130"/>
      <c r="I331" s="131"/>
    </row>
    <row r="332" ht="15.75" customHeight="1">
      <c r="A332" s="127"/>
      <c r="B332" s="193"/>
      <c r="C332" s="161"/>
      <c r="D332" s="47"/>
      <c r="E332" s="37"/>
      <c r="F332" s="131"/>
      <c r="G332" s="130"/>
      <c r="I332" s="131"/>
    </row>
    <row r="333" ht="15.75" customHeight="1">
      <c r="A333" s="127"/>
      <c r="B333" s="193"/>
      <c r="C333" s="161"/>
      <c r="D333" s="47"/>
      <c r="E333" s="37"/>
      <c r="F333" s="131"/>
      <c r="G333" s="130"/>
      <c r="I333" s="131"/>
    </row>
    <row r="334" ht="15.75" customHeight="1">
      <c r="A334" s="127"/>
      <c r="B334" s="193"/>
      <c r="C334" s="161"/>
      <c r="D334" s="47"/>
      <c r="E334" s="37"/>
      <c r="F334" s="131"/>
      <c r="G334" s="130"/>
      <c r="I334" s="131"/>
    </row>
    <row r="335" ht="15.75" customHeight="1">
      <c r="A335" s="127"/>
      <c r="B335" s="193"/>
      <c r="C335" s="161"/>
      <c r="D335" s="47"/>
      <c r="E335" s="37"/>
      <c r="F335" s="131"/>
      <c r="G335" s="130"/>
      <c r="I335" s="131"/>
    </row>
    <row r="336" ht="15.75" customHeight="1">
      <c r="A336" s="127"/>
      <c r="B336" s="193"/>
      <c r="C336" s="161"/>
      <c r="D336" s="47"/>
      <c r="E336" s="37"/>
      <c r="F336" s="131"/>
      <c r="G336" s="130"/>
      <c r="I336" s="131"/>
    </row>
    <row r="337" ht="15.75" customHeight="1">
      <c r="A337" s="127"/>
      <c r="B337" s="193"/>
      <c r="C337" s="161"/>
      <c r="D337" s="47"/>
      <c r="E337" s="37"/>
      <c r="F337" s="131"/>
      <c r="G337" s="130"/>
      <c r="I337" s="131"/>
    </row>
    <row r="338" ht="15.75" customHeight="1">
      <c r="A338" s="127"/>
      <c r="B338" s="193"/>
      <c r="C338" s="161"/>
      <c r="D338" s="47"/>
      <c r="E338" s="37"/>
      <c r="F338" s="131"/>
      <c r="G338" s="130"/>
      <c r="I338" s="131"/>
    </row>
    <row r="339" ht="15.75" customHeight="1">
      <c r="A339" s="127"/>
      <c r="B339" s="193"/>
      <c r="C339" s="161"/>
      <c r="D339" s="47"/>
      <c r="E339" s="37"/>
      <c r="F339" s="131"/>
      <c r="G339" s="130"/>
      <c r="I339" s="131"/>
    </row>
    <row r="340" ht="15.75" customHeight="1">
      <c r="A340" s="127"/>
      <c r="B340" s="193"/>
      <c r="C340" s="161"/>
      <c r="D340" s="47"/>
      <c r="E340" s="37"/>
      <c r="F340" s="131"/>
      <c r="G340" s="130"/>
      <c r="I340" s="131"/>
    </row>
    <row r="341" ht="15.75" customHeight="1">
      <c r="A341" s="127"/>
      <c r="B341" s="193"/>
      <c r="C341" s="161"/>
      <c r="D341" s="47"/>
      <c r="E341" s="37"/>
      <c r="F341" s="131"/>
      <c r="G341" s="130"/>
      <c r="I341" s="131"/>
    </row>
    <row r="342" ht="15.75" customHeight="1">
      <c r="A342" s="127"/>
      <c r="B342" s="193"/>
      <c r="C342" s="161"/>
      <c r="D342" s="47"/>
      <c r="E342" s="37"/>
      <c r="F342" s="131"/>
      <c r="G342" s="130"/>
      <c r="I342" s="131"/>
    </row>
    <row r="343" ht="15.75" customHeight="1">
      <c r="A343" s="127"/>
      <c r="B343" s="193"/>
      <c r="C343" s="161"/>
      <c r="D343" s="47"/>
      <c r="E343" s="37"/>
      <c r="F343" s="131"/>
      <c r="G343" s="130"/>
      <c r="I343" s="131"/>
    </row>
    <row r="344" ht="15.75" customHeight="1">
      <c r="A344" s="127"/>
      <c r="B344" s="193"/>
      <c r="C344" s="161"/>
      <c r="D344" s="47"/>
      <c r="E344" s="37"/>
      <c r="F344" s="131"/>
      <c r="G344" s="130"/>
      <c r="I344" s="131"/>
    </row>
    <row r="345" ht="15.75" customHeight="1">
      <c r="A345" s="127"/>
      <c r="B345" s="193"/>
      <c r="C345" s="161"/>
      <c r="D345" s="47"/>
      <c r="E345" s="37"/>
      <c r="F345" s="131"/>
      <c r="G345" s="130"/>
      <c r="I345" s="131"/>
    </row>
    <row r="346" ht="15.75" customHeight="1">
      <c r="A346" s="127"/>
      <c r="B346" s="193"/>
      <c r="C346" s="161"/>
      <c r="D346" s="47"/>
      <c r="E346" s="37"/>
      <c r="F346" s="131"/>
      <c r="G346" s="130"/>
      <c r="I346" s="131"/>
    </row>
    <row r="347" ht="15.75" customHeight="1">
      <c r="A347" s="127"/>
      <c r="B347" s="193"/>
      <c r="C347" s="161"/>
      <c r="D347" s="47"/>
      <c r="E347" s="37"/>
      <c r="F347" s="131"/>
      <c r="G347" s="130"/>
      <c r="I347" s="131"/>
    </row>
    <row r="348" ht="15.75" customHeight="1">
      <c r="A348" s="127"/>
      <c r="B348" s="193"/>
      <c r="C348" s="161"/>
      <c r="D348" s="47"/>
      <c r="E348" s="37"/>
      <c r="F348" s="131"/>
      <c r="G348" s="130"/>
      <c r="I348" s="131"/>
    </row>
    <row r="349" ht="15.75" customHeight="1">
      <c r="A349" s="127"/>
      <c r="B349" s="193"/>
      <c r="C349" s="161"/>
      <c r="D349" s="47"/>
      <c r="E349" s="37"/>
      <c r="F349" s="131"/>
      <c r="G349" s="130"/>
      <c r="I349" s="131"/>
    </row>
    <row r="350" ht="15.75" customHeight="1">
      <c r="A350" s="127"/>
      <c r="B350" s="193"/>
      <c r="C350" s="161"/>
      <c r="D350" s="47"/>
      <c r="E350" s="37"/>
      <c r="F350" s="131"/>
      <c r="G350" s="130"/>
      <c r="I350" s="131"/>
    </row>
    <row r="351" ht="15.75" customHeight="1">
      <c r="A351" s="127"/>
      <c r="B351" s="193"/>
      <c r="C351" s="161"/>
      <c r="D351" s="47"/>
      <c r="E351" s="37"/>
      <c r="F351" s="131"/>
      <c r="G351" s="130"/>
      <c r="I351" s="131"/>
    </row>
    <row r="352" ht="15.75" customHeight="1">
      <c r="A352" s="127"/>
      <c r="B352" s="193"/>
      <c r="C352" s="161"/>
      <c r="D352" s="47"/>
      <c r="E352" s="37"/>
      <c r="F352" s="131"/>
      <c r="G352" s="130"/>
      <c r="I352" s="131"/>
    </row>
    <row r="353" ht="15.75" customHeight="1">
      <c r="A353" s="127"/>
      <c r="B353" s="193"/>
      <c r="C353" s="161"/>
      <c r="D353" s="47"/>
      <c r="E353" s="37"/>
      <c r="F353" s="131"/>
      <c r="G353" s="130"/>
      <c r="I353" s="131"/>
    </row>
    <row r="354" ht="15.75" customHeight="1">
      <c r="A354" s="127"/>
      <c r="B354" s="193"/>
      <c r="C354" s="161"/>
      <c r="D354" s="47"/>
      <c r="E354" s="37"/>
      <c r="F354" s="131"/>
      <c r="G354" s="130"/>
      <c r="I354" s="131"/>
    </row>
    <row r="355" ht="15.75" customHeight="1">
      <c r="A355" s="127"/>
      <c r="B355" s="193"/>
      <c r="C355" s="161"/>
      <c r="D355" s="47"/>
      <c r="E355" s="37"/>
      <c r="F355" s="131"/>
      <c r="G355" s="130"/>
      <c r="I355" s="131"/>
    </row>
    <row r="356" ht="15.75" customHeight="1">
      <c r="A356" s="127"/>
      <c r="B356" s="193"/>
      <c r="C356" s="161"/>
      <c r="D356" s="47"/>
      <c r="E356" s="37"/>
      <c r="F356" s="131"/>
      <c r="G356" s="130"/>
      <c r="I356" s="131"/>
    </row>
    <row r="357" ht="15.75" customHeight="1">
      <c r="A357" s="127"/>
      <c r="B357" s="193"/>
      <c r="C357" s="161"/>
      <c r="D357" s="47"/>
      <c r="E357" s="37"/>
      <c r="F357" s="131"/>
      <c r="G357" s="130"/>
      <c r="I357" s="131"/>
    </row>
    <row r="358" ht="15.75" customHeight="1">
      <c r="A358" s="127"/>
      <c r="B358" s="193"/>
      <c r="C358" s="161"/>
      <c r="D358" s="47"/>
      <c r="E358" s="37"/>
      <c r="F358" s="131"/>
      <c r="G358" s="130"/>
      <c r="I358" s="131"/>
    </row>
    <row r="359" ht="15.75" customHeight="1">
      <c r="A359" s="127"/>
      <c r="B359" s="193"/>
      <c r="C359" s="161"/>
      <c r="D359" s="47"/>
      <c r="E359" s="37"/>
      <c r="F359" s="131"/>
      <c r="G359" s="130"/>
      <c r="I359" s="131"/>
    </row>
    <row r="360" ht="15.75" customHeight="1">
      <c r="A360" s="127"/>
      <c r="B360" s="193"/>
      <c r="C360" s="161"/>
      <c r="D360" s="47"/>
      <c r="E360" s="37"/>
      <c r="F360" s="131"/>
      <c r="G360" s="130"/>
      <c r="I360" s="131"/>
    </row>
    <row r="361" ht="15.75" customHeight="1">
      <c r="A361" s="127"/>
      <c r="B361" s="193"/>
      <c r="C361" s="161"/>
      <c r="D361" s="47"/>
      <c r="E361" s="37"/>
      <c r="F361" s="131"/>
      <c r="G361" s="130"/>
      <c r="I361" s="131"/>
    </row>
    <row r="362" ht="15.75" customHeight="1">
      <c r="A362" s="127"/>
      <c r="B362" s="193"/>
      <c r="C362" s="161"/>
      <c r="D362" s="47"/>
      <c r="E362" s="37"/>
      <c r="F362" s="131"/>
      <c r="G362" s="130"/>
      <c r="I362" s="131"/>
    </row>
    <row r="363" ht="15.75" customHeight="1">
      <c r="A363" s="127"/>
      <c r="B363" s="193"/>
      <c r="C363" s="161"/>
      <c r="D363" s="47"/>
      <c r="E363" s="37"/>
      <c r="F363" s="131"/>
      <c r="G363" s="130"/>
      <c r="I363" s="131"/>
    </row>
    <row r="364" ht="15.75" customHeight="1">
      <c r="A364" s="127"/>
      <c r="B364" s="193"/>
      <c r="C364" s="161"/>
      <c r="D364" s="47"/>
      <c r="E364" s="37"/>
      <c r="F364" s="131"/>
      <c r="G364" s="130"/>
      <c r="I364" s="131"/>
    </row>
    <row r="365" ht="15.75" customHeight="1">
      <c r="A365" s="127"/>
      <c r="B365" s="193"/>
      <c r="C365" s="161"/>
      <c r="D365" s="47"/>
      <c r="E365" s="37"/>
      <c r="F365" s="131"/>
      <c r="G365" s="130"/>
      <c r="I365" s="131"/>
    </row>
    <row r="366" ht="15.75" customHeight="1">
      <c r="A366" s="127"/>
      <c r="B366" s="193"/>
      <c r="C366" s="161"/>
      <c r="D366" s="47"/>
      <c r="E366" s="37"/>
      <c r="F366" s="131"/>
      <c r="G366" s="130"/>
      <c r="I366" s="131"/>
    </row>
    <row r="367" ht="15.75" customHeight="1">
      <c r="A367" s="127"/>
      <c r="B367" s="193"/>
      <c r="C367" s="161"/>
      <c r="D367" s="47"/>
      <c r="E367" s="37"/>
      <c r="F367" s="131"/>
      <c r="G367" s="130"/>
      <c r="I367" s="131"/>
    </row>
    <row r="368" ht="15.75" customHeight="1">
      <c r="A368" s="127"/>
      <c r="B368" s="193"/>
      <c r="C368" s="161"/>
      <c r="D368" s="47"/>
      <c r="E368" s="37"/>
      <c r="F368" s="131"/>
      <c r="G368" s="130"/>
      <c r="I368" s="131"/>
    </row>
    <row r="369" ht="15.75" customHeight="1">
      <c r="A369" s="127"/>
      <c r="B369" s="193"/>
      <c r="C369" s="161"/>
      <c r="D369" s="47"/>
      <c r="E369" s="37"/>
      <c r="F369" s="131"/>
      <c r="G369" s="130"/>
      <c r="I369" s="131"/>
    </row>
    <row r="370" ht="15.75" customHeight="1">
      <c r="A370" s="127"/>
      <c r="B370" s="193"/>
      <c r="C370" s="161"/>
      <c r="D370" s="47"/>
      <c r="E370" s="37"/>
      <c r="F370" s="131"/>
      <c r="G370" s="130"/>
      <c r="I370" s="131"/>
    </row>
    <row r="371" ht="15.75" customHeight="1">
      <c r="A371" s="127"/>
      <c r="B371" s="193"/>
      <c r="C371" s="161"/>
      <c r="D371" s="47"/>
      <c r="E371" s="37"/>
      <c r="F371" s="131"/>
      <c r="G371" s="130"/>
      <c r="I371" s="131"/>
    </row>
    <row r="372" ht="15.75" customHeight="1">
      <c r="A372" s="127"/>
      <c r="B372" s="193"/>
      <c r="C372" s="161"/>
      <c r="D372" s="47"/>
      <c r="E372" s="37"/>
      <c r="F372" s="131"/>
      <c r="G372" s="130"/>
      <c r="I372" s="131"/>
    </row>
    <row r="373" ht="15.75" customHeight="1">
      <c r="A373" s="127"/>
      <c r="B373" s="193"/>
      <c r="C373" s="161"/>
      <c r="D373" s="47"/>
      <c r="E373" s="37"/>
      <c r="F373" s="131"/>
      <c r="G373" s="130"/>
      <c r="I373" s="131"/>
    </row>
    <row r="374" ht="15.75" customHeight="1">
      <c r="A374" s="127"/>
      <c r="B374" s="193"/>
      <c r="C374" s="161"/>
      <c r="D374" s="47"/>
      <c r="E374" s="37"/>
      <c r="F374" s="131"/>
      <c r="G374" s="130"/>
      <c r="I374" s="131"/>
    </row>
    <row r="375" ht="15.75" customHeight="1">
      <c r="A375" s="127"/>
      <c r="B375" s="193"/>
      <c r="C375" s="161"/>
      <c r="D375" s="47"/>
      <c r="E375" s="37"/>
      <c r="F375" s="131"/>
      <c r="G375" s="130"/>
      <c r="I375" s="131"/>
    </row>
    <row r="376" ht="15.75" customHeight="1">
      <c r="A376" s="127"/>
      <c r="B376" s="193"/>
      <c r="C376" s="161"/>
      <c r="D376" s="47"/>
      <c r="E376" s="37"/>
      <c r="F376" s="131"/>
      <c r="G376" s="130"/>
      <c r="I376" s="131"/>
    </row>
    <row r="377" ht="15.75" customHeight="1">
      <c r="A377" s="127"/>
      <c r="B377" s="193"/>
      <c r="C377" s="161"/>
      <c r="D377" s="47"/>
      <c r="E377" s="37"/>
      <c r="F377" s="131"/>
      <c r="G377" s="130"/>
      <c r="I377" s="131"/>
    </row>
    <row r="378" ht="15.75" customHeight="1">
      <c r="A378" s="127"/>
      <c r="B378" s="193"/>
      <c r="C378" s="161"/>
      <c r="D378" s="47"/>
      <c r="E378" s="37"/>
      <c r="F378" s="131"/>
      <c r="G378" s="130"/>
      <c r="I378" s="131"/>
    </row>
    <row r="379" ht="15.75" customHeight="1">
      <c r="A379" s="127"/>
      <c r="B379" s="193"/>
      <c r="C379" s="161"/>
      <c r="D379" s="47"/>
      <c r="E379" s="37"/>
      <c r="F379" s="131"/>
      <c r="G379" s="130"/>
      <c r="I379" s="131"/>
    </row>
    <row r="380" ht="15.75" customHeight="1">
      <c r="A380" s="127"/>
      <c r="B380" s="193"/>
      <c r="C380" s="161"/>
      <c r="D380" s="47"/>
      <c r="E380" s="37"/>
      <c r="F380" s="131"/>
      <c r="G380" s="130"/>
      <c r="I380" s="131"/>
    </row>
    <row r="381" ht="15.75" customHeight="1">
      <c r="A381" s="127"/>
      <c r="B381" s="193"/>
      <c r="C381" s="161"/>
      <c r="D381" s="47"/>
      <c r="E381" s="37"/>
      <c r="F381" s="131"/>
      <c r="G381" s="130"/>
      <c r="I381" s="131"/>
    </row>
    <row r="382" ht="15.75" customHeight="1">
      <c r="A382" s="127"/>
      <c r="B382" s="193"/>
      <c r="C382" s="161"/>
      <c r="D382" s="47"/>
      <c r="E382" s="37"/>
      <c r="F382" s="131"/>
      <c r="G382" s="130"/>
      <c r="I382" s="131"/>
    </row>
    <row r="383" ht="15.75" customHeight="1">
      <c r="A383" s="127"/>
      <c r="B383" s="193"/>
      <c r="C383" s="161"/>
      <c r="D383" s="47"/>
      <c r="E383" s="37"/>
      <c r="F383" s="131"/>
      <c r="G383" s="130"/>
      <c r="I383" s="131"/>
    </row>
    <row r="384" ht="15.75" customHeight="1">
      <c r="A384" s="127"/>
      <c r="B384" s="193"/>
      <c r="C384" s="161"/>
      <c r="D384" s="47"/>
      <c r="E384" s="37"/>
      <c r="F384" s="131"/>
      <c r="G384" s="130"/>
      <c r="I384" s="131"/>
    </row>
    <row r="385" ht="15.75" customHeight="1">
      <c r="A385" s="127"/>
      <c r="B385" s="193"/>
      <c r="C385" s="161"/>
      <c r="D385" s="47"/>
      <c r="E385" s="37"/>
      <c r="F385" s="131"/>
      <c r="G385" s="130"/>
      <c r="I385" s="131"/>
    </row>
    <row r="386" ht="15.75" customHeight="1">
      <c r="A386" s="127"/>
      <c r="B386" s="193"/>
      <c r="C386" s="161"/>
      <c r="D386" s="47"/>
      <c r="E386" s="37"/>
      <c r="F386" s="131"/>
      <c r="G386" s="130"/>
      <c r="I386" s="131"/>
    </row>
    <row r="387" ht="15.75" customHeight="1">
      <c r="A387" s="127"/>
      <c r="B387" s="193"/>
      <c r="C387" s="161"/>
      <c r="D387" s="47"/>
      <c r="E387" s="37"/>
      <c r="F387" s="131"/>
      <c r="G387" s="130"/>
      <c r="I387" s="131"/>
    </row>
    <row r="388" ht="15.75" customHeight="1">
      <c r="A388" s="127"/>
      <c r="B388" s="193"/>
      <c r="C388" s="161"/>
      <c r="D388" s="47"/>
      <c r="E388" s="37"/>
      <c r="F388" s="131"/>
      <c r="G388" s="130"/>
      <c r="I388" s="131"/>
    </row>
    <row r="389" ht="15.75" customHeight="1">
      <c r="A389" s="127"/>
      <c r="B389" s="193"/>
      <c r="C389" s="161"/>
      <c r="D389" s="47"/>
      <c r="E389" s="37"/>
      <c r="F389" s="131"/>
      <c r="G389" s="130"/>
      <c r="I389" s="131"/>
    </row>
    <row r="390" ht="15.75" customHeight="1">
      <c r="A390" s="127"/>
      <c r="B390" s="193"/>
      <c r="C390" s="161"/>
      <c r="D390" s="47"/>
      <c r="E390" s="37"/>
      <c r="F390" s="131"/>
      <c r="G390" s="130"/>
      <c r="I390" s="131"/>
    </row>
    <row r="391" ht="15.75" customHeight="1">
      <c r="A391" s="127"/>
      <c r="B391" s="193"/>
      <c r="C391" s="161"/>
      <c r="D391" s="47"/>
      <c r="E391" s="37"/>
      <c r="F391" s="131"/>
      <c r="G391" s="130"/>
      <c r="I391" s="131"/>
    </row>
    <row r="392" ht="15.75" customHeight="1">
      <c r="A392" s="127"/>
      <c r="B392" s="193"/>
      <c r="C392" s="161"/>
      <c r="D392" s="47"/>
      <c r="E392" s="37"/>
      <c r="F392" s="131"/>
      <c r="G392" s="130"/>
      <c r="I392" s="131"/>
    </row>
    <row r="393" ht="15.75" customHeight="1">
      <c r="A393" s="127"/>
      <c r="B393" s="193"/>
      <c r="C393" s="161"/>
      <c r="D393" s="47"/>
      <c r="E393" s="37"/>
      <c r="F393" s="131"/>
      <c r="G393" s="130"/>
      <c r="I393" s="131"/>
    </row>
    <row r="394" ht="15.75" customHeight="1">
      <c r="A394" s="127"/>
      <c r="B394" s="193"/>
      <c r="C394" s="161"/>
      <c r="D394" s="47"/>
      <c r="E394" s="37"/>
      <c r="F394" s="131"/>
      <c r="G394" s="130"/>
      <c r="I394" s="131"/>
    </row>
    <row r="395" ht="15.75" customHeight="1">
      <c r="A395" s="127"/>
      <c r="B395" s="193"/>
      <c r="C395" s="161"/>
      <c r="D395" s="47"/>
      <c r="E395" s="37"/>
      <c r="F395" s="131"/>
      <c r="G395" s="130"/>
      <c r="I395" s="131"/>
    </row>
    <row r="396" ht="15.75" customHeight="1">
      <c r="A396" s="127"/>
      <c r="B396" s="193"/>
      <c r="C396" s="161"/>
      <c r="D396" s="47"/>
      <c r="E396" s="37"/>
      <c r="F396" s="131"/>
      <c r="G396" s="130"/>
      <c r="I396" s="131"/>
    </row>
    <row r="397" ht="15.75" customHeight="1">
      <c r="A397" s="127"/>
      <c r="B397" s="193"/>
      <c r="C397" s="161"/>
      <c r="D397" s="47"/>
      <c r="E397" s="37"/>
      <c r="F397" s="131"/>
      <c r="G397" s="130"/>
      <c r="I397" s="131"/>
    </row>
    <row r="398" ht="15.75" customHeight="1">
      <c r="A398" s="127"/>
      <c r="B398" s="193"/>
      <c r="C398" s="161"/>
      <c r="D398" s="47"/>
      <c r="E398" s="37"/>
      <c r="F398" s="131"/>
      <c r="G398" s="130"/>
      <c r="I398" s="131"/>
    </row>
    <row r="399" ht="15.75" customHeight="1">
      <c r="A399" s="127"/>
      <c r="B399" s="193"/>
      <c r="C399" s="161"/>
      <c r="D399" s="47"/>
      <c r="E399" s="37"/>
      <c r="F399" s="131"/>
      <c r="G399" s="130"/>
      <c r="I399" s="131"/>
    </row>
    <row r="400" ht="15.75" customHeight="1">
      <c r="A400" s="127"/>
      <c r="B400" s="193"/>
      <c r="C400" s="161"/>
      <c r="D400" s="47"/>
      <c r="E400" s="37"/>
      <c r="F400" s="131"/>
      <c r="G400" s="130"/>
      <c r="I400" s="131"/>
    </row>
    <row r="401" ht="15.75" customHeight="1">
      <c r="A401" s="127"/>
      <c r="B401" s="193"/>
      <c r="C401" s="161"/>
      <c r="D401" s="47"/>
      <c r="E401" s="37"/>
      <c r="F401" s="131"/>
      <c r="G401" s="130"/>
      <c r="I401" s="131"/>
    </row>
    <row r="402" ht="15.75" customHeight="1">
      <c r="A402" s="127"/>
      <c r="B402" s="193"/>
      <c r="C402" s="161"/>
      <c r="D402" s="47"/>
      <c r="E402" s="37"/>
      <c r="F402" s="131"/>
      <c r="G402" s="130"/>
      <c r="I402" s="131"/>
    </row>
    <row r="403" ht="15.75" customHeight="1">
      <c r="A403" s="127"/>
      <c r="B403" s="193"/>
      <c r="C403" s="161"/>
      <c r="D403" s="47"/>
      <c r="E403" s="37"/>
      <c r="F403" s="131"/>
      <c r="G403" s="130"/>
      <c r="I403" s="131"/>
    </row>
    <row r="404" ht="15.75" customHeight="1">
      <c r="A404" s="127"/>
      <c r="B404" s="193"/>
      <c r="C404" s="161"/>
      <c r="D404" s="47"/>
      <c r="E404" s="37"/>
      <c r="F404" s="131"/>
      <c r="G404" s="130"/>
      <c r="I404" s="131"/>
    </row>
    <row r="405" ht="15.75" customHeight="1">
      <c r="A405" s="127"/>
      <c r="B405" s="193"/>
      <c r="C405" s="161"/>
      <c r="D405" s="47"/>
      <c r="E405" s="37"/>
      <c r="F405" s="131"/>
      <c r="G405" s="130"/>
      <c r="I405" s="131"/>
    </row>
    <row r="406" ht="15.75" customHeight="1">
      <c r="A406" s="127"/>
      <c r="B406" s="193"/>
      <c r="C406" s="161"/>
      <c r="D406" s="47"/>
      <c r="E406" s="37"/>
      <c r="F406" s="131"/>
      <c r="G406" s="130"/>
      <c r="I406" s="131"/>
    </row>
    <row r="407" ht="15.75" customHeight="1">
      <c r="A407" s="127"/>
      <c r="B407" s="193"/>
      <c r="C407" s="161"/>
      <c r="D407" s="47"/>
      <c r="E407" s="37"/>
      <c r="F407" s="131"/>
      <c r="G407" s="130"/>
      <c r="I407" s="131"/>
    </row>
    <row r="408" ht="15.75" customHeight="1">
      <c r="A408" s="127"/>
      <c r="B408" s="193"/>
      <c r="C408" s="161"/>
      <c r="D408" s="47"/>
      <c r="E408" s="37"/>
      <c r="F408" s="131"/>
      <c r="G408" s="130"/>
      <c r="I408" s="131"/>
    </row>
    <row r="409" ht="15.75" customHeight="1">
      <c r="A409" s="127"/>
      <c r="B409" s="193"/>
      <c r="C409" s="161"/>
      <c r="D409" s="47"/>
      <c r="E409" s="37"/>
      <c r="F409" s="131"/>
      <c r="G409" s="130"/>
      <c r="I409" s="131"/>
    </row>
    <row r="410" ht="15.75" customHeight="1">
      <c r="A410" s="127"/>
      <c r="B410" s="193"/>
      <c r="C410" s="161"/>
      <c r="D410" s="47"/>
      <c r="E410" s="37"/>
      <c r="F410" s="131"/>
      <c r="G410" s="130"/>
      <c r="I410" s="131"/>
    </row>
    <row r="411" ht="15.75" customHeight="1">
      <c r="A411" s="127"/>
      <c r="B411" s="193"/>
      <c r="C411" s="161"/>
      <c r="D411" s="47"/>
      <c r="E411" s="37"/>
      <c r="F411" s="131"/>
      <c r="G411" s="130"/>
      <c r="I411" s="131"/>
    </row>
    <row r="412" ht="15.75" customHeight="1">
      <c r="A412" s="127"/>
      <c r="B412" s="193"/>
      <c r="C412" s="161"/>
      <c r="D412" s="47"/>
      <c r="E412" s="37"/>
      <c r="F412" s="131"/>
      <c r="G412" s="130"/>
      <c r="I412" s="131"/>
    </row>
    <row r="413" ht="15.75" customHeight="1">
      <c r="A413" s="127"/>
      <c r="B413" s="193"/>
      <c r="C413" s="161"/>
      <c r="D413" s="47"/>
      <c r="E413" s="37"/>
      <c r="F413" s="131"/>
      <c r="G413" s="130"/>
      <c r="I413" s="131"/>
    </row>
    <row r="414" ht="15.75" customHeight="1">
      <c r="A414" s="127"/>
      <c r="B414" s="193"/>
      <c r="C414" s="161"/>
      <c r="D414" s="47"/>
      <c r="E414" s="37"/>
      <c r="F414" s="131"/>
      <c r="G414" s="130"/>
      <c r="I414" s="131"/>
    </row>
    <row r="415" ht="15.75" customHeight="1">
      <c r="A415" s="127"/>
      <c r="B415" s="193"/>
      <c r="C415" s="161"/>
      <c r="D415" s="47"/>
      <c r="E415" s="37"/>
      <c r="F415" s="131"/>
      <c r="G415" s="130"/>
      <c r="I415" s="131"/>
    </row>
    <row r="416" ht="15.75" customHeight="1">
      <c r="A416" s="127"/>
      <c r="B416" s="193"/>
      <c r="C416" s="161"/>
      <c r="D416" s="47"/>
      <c r="E416" s="37"/>
      <c r="F416" s="131"/>
      <c r="G416" s="130"/>
      <c r="I416" s="131"/>
    </row>
    <row r="417" ht="15.75" customHeight="1">
      <c r="A417" s="127"/>
      <c r="B417" s="193"/>
      <c r="C417" s="161"/>
      <c r="D417" s="47"/>
      <c r="E417" s="37"/>
      <c r="F417" s="131"/>
      <c r="G417" s="130"/>
      <c r="I417" s="131"/>
    </row>
    <row r="418" ht="15.75" customHeight="1">
      <c r="A418" s="127"/>
      <c r="B418" s="193"/>
      <c r="C418" s="161"/>
      <c r="D418" s="47"/>
      <c r="E418" s="37"/>
      <c r="F418" s="131"/>
      <c r="G418" s="130"/>
      <c r="I418" s="131"/>
    </row>
    <row r="419" ht="15.75" customHeight="1">
      <c r="A419" s="127"/>
      <c r="B419" s="193"/>
      <c r="C419" s="161"/>
      <c r="D419" s="47"/>
      <c r="E419" s="37"/>
      <c r="F419" s="131"/>
      <c r="G419" s="130"/>
      <c r="I419" s="131"/>
    </row>
    <row r="420" ht="15.75" customHeight="1">
      <c r="A420" s="127"/>
      <c r="B420" s="193"/>
      <c r="C420" s="161"/>
      <c r="D420" s="47"/>
      <c r="E420" s="37"/>
      <c r="F420" s="131"/>
      <c r="G420" s="130"/>
      <c r="I420" s="131"/>
    </row>
    <row r="421" ht="15.75" customHeight="1">
      <c r="A421" s="127"/>
      <c r="B421" s="193"/>
      <c r="C421" s="161"/>
      <c r="D421" s="47"/>
      <c r="E421" s="37"/>
      <c r="F421" s="131"/>
      <c r="G421" s="130"/>
      <c r="I421" s="131"/>
    </row>
    <row r="422" ht="15.75" customHeight="1">
      <c r="A422" s="127"/>
      <c r="B422" s="193"/>
      <c r="C422" s="161"/>
      <c r="D422" s="47"/>
      <c r="E422" s="37"/>
      <c r="F422" s="131"/>
      <c r="G422" s="130"/>
      <c r="I422" s="131"/>
    </row>
    <row r="423" ht="15.75" customHeight="1">
      <c r="A423" s="127"/>
      <c r="B423" s="193"/>
      <c r="C423" s="161"/>
      <c r="D423" s="47"/>
      <c r="E423" s="37"/>
      <c r="F423" s="131"/>
      <c r="G423" s="130"/>
      <c r="I423" s="131"/>
    </row>
    <row r="424" ht="15.75" customHeight="1">
      <c r="A424" s="127"/>
      <c r="B424" s="193"/>
      <c r="C424" s="161"/>
      <c r="D424" s="47"/>
      <c r="E424" s="37"/>
      <c r="F424" s="131"/>
      <c r="G424" s="130"/>
      <c r="I424" s="131"/>
    </row>
    <row r="425" ht="15.75" customHeight="1">
      <c r="A425" s="127"/>
      <c r="B425" s="193"/>
      <c r="C425" s="161"/>
      <c r="D425" s="47"/>
      <c r="E425" s="37"/>
      <c r="F425" s="131"/>
      <c r="G425" s="130"/>
      <c r="I425" s="131"/>
    </row>
    <row r="426" ht="15.75" customHeight="1">
      <c r="A426" s="127"/>
      <c r="B426" s="193"/>
      <c r="C426" s="161"/>
      <c r="D426" s="47"/>
      <c r="E426" s="37"/>
      <c r="F426" s="131"/>
      <c r="G426" s="130"/>
      <c r="I426" s="131"/>
    </row>
    <row r="427" ht="15.75" customHeight="1">
      <c r="A427" s="127"/>
      <c r="B427" s="193"/>
      <c r="C427" s="161"/>
      <c r="D427" s="47"/>
      <c r="E427" s="37"/>
      <c r="F427" s="131"/>
      <c r="G427" s="130"/>
      <c r="I427" s="131"/>
    </row>
    <row r="428" ht="15.75" customHeight="1">
      <c r="A428" s="127"/>
      <c r="B428" s="193"/>
      <c r="C428" s="161"/>
      <c r="D428" s="47"/>
      <c r="E428" s="37"/>
      <c r="F428" s="131"/>
      <c r="G428" s="130"/>
      <c r="I428" s="131"/>
    </row>
    <row r="429" ht="15.75" customHeight="1">
      <c r="A429" s="127"/>
      <c r="B429" s="193"/>
      <c r="C429" s="161"/>
      <c r="D429" s="47"/>
      <c r="E429" s="37"/>
      <c r="F429" s="131"/>
      <c r="G429" s="130"/>
      <c r="I429" s="131"/>
    </row>
    <row r="430" ht="15.75" customHeight="1">
      <c r="A430" s="127"/>
      <c r="B430" s="193"/>
      <c r="C430" s="161"/>
      <c r="D430" s="47"/>
      <c r="E430" s="37"/>
      <c r="F430" s="131"/>
      <c r="G430" s="130"/>
      <c r="I430" s="131"/>
    </row>
    <row r="431" ht="15.75" customHeight="1">
      <c r="A431" s="127"/>
      <c r="B431" s="193"/>
      <c r="C431" s="161"/>
      <c r="D431" s="47"/>
      <c r="E431" s="37"/>
      <c r="F431" s="131"/>
      <c r="G431" s="130"/>
      <c r="I431" s="131"/>
    </row>
    <row r="432" ht="15.75" customHeight="1">
      <c r="A432" s="127"/>
      <c r="B432" s="193"/>
      <c r="C432" s="161"/>
      <c r="D432" s="47"/>
      <c r="E432" s="37"/>
      <c r="F432" s="131"/>
      <c r="G432" s="130"/>
      <c r="I432" s="131"/>
    </row>
    <row r="433" ht="15.75" customHeight="1">
      <c r="A433" s="127"/>
      <c r="B433" s="193"/>
      <c r="C433" s="161"/>
      <c r="D433" s="47"/>
      <c r="E433" s="37"/>
      <c r="F433" s="131"/>
      <c r="G433" s="130"/>
      <c r="I433" s="131"/>
    </row>
    <row r="434" ht="15.75" customHeight="1">
      <c r="A434" s="127"/>
      <c r="B434" s="193"/>
      <c r="C434" s="161"/>
      <c r="D434" s="47"/>
      <c r="E434" s="37"/>
      <c r="F434" s="131"/>
      <c r="G434" s="130"/>
      <c r="I434" s="131"/>
    </row>
    <row r="435" ht="15.75" customHeight="1">
      <c r="A435" s="127"/>
      <c r="B435" s="193"/>
      <c r="C435" s="161"/>
      <c r="D435" s="47"/>
      <c r="E435" s="37"/>
      <c r="F435" s="131"/>
      <c r="G435" s="130"/>
      <c r="I435" s="131"/>
    </row>
    <row r="436" ht="15.75" customHeight="1">
      <c r="A436" s="127"/>
      <c r="B436" s="193"/>
      <c r="C436" s="161"/>
      <c r="D436" s="47"/>
      <c r="E436" s="37"/>
      <c r="F436" s="131"/>
      <c r="G436" s="130"/>
      <c r="I436" s="131"/>
    </row>
    <row r="437" ht="15.75" customHeight="1">
      <c r="A437" s="127"/>
      <c r="B437" s="193"/>
      <c r="C437" s="161"/>
      <c r="D437" s="47"/>
      <c r="E437" s="37"/>
      <c r="F437" s="131"/>
      <c r="G437" s="130"/>
      <c r="I437" s="131"/>
    </row>
    <row r="438" ht="15.75" customHeight="1">
      <c r="A438" s="127"/>
      <c r="B438" s="193"/>
      <c r="C438" s="161"/>
      <c r="D438" s="47"/>
      <c r="E438" s="37"/>
      <c r="F438" s="131"/>
      <c r="G438" s="130"/>
      <c r="I438" s="131"/>
    </row>
    <row r="439" ht="15.75" customHeight="1">
      <c r="A439" s="127"/>
      <c r="B439" s="193"/>
      <c r="C439" s="161"/>
      <c r="D439" s="47"/>
      <c r="E439" s="37"/>
      <c r="F439" s="131"/>
      <c r="G439" s="130"/>
      <c r="I439" s="131"/>
    </row>
    <row r="440" ht="15.75" customHeight="1">
      <c r="A440" s="127"/>
      <c r="B440" s="193"/>
      <c r="C440" s="161"/>
      <c r="D440" s="47"/>
      <c r="E440" s="37"/>
      <c r="F440" s="131"/>
      <c r="G440" s="130"/>
      <c r="I440" s="131"/>
    </row>
    <row r="441" ht="15.75" customHeight="1">
      <c r="A441" s="127"/>
      <c r="B441" s="193"/>
      <c r="C441" s="161"/>
      <c r="D441" s="47"/>
      <c r="E441" s="37"/>
      <c r="F441" s="131"/>
      <c r="G441" s="130"/>
      <c r="I441" s="131"/>
    </row>
    <row r="442" ht="15.75" customHeight="1">
      <c r="A442" s="127"/>
      <c r="B442" s="193"/>
      <c r="C442" s="161"/>
      <c r="D442" s="47"/>
      <c r="E442" s="37"/>
      <c r="F442" s="131"/>
      <c r="G442" s="130"/>
      <c r="I442" s="131"/>
    </row>
    <row r="443" ht="15.75" customHeight="1">
      <c r="A443" s="127"/>
      <c r="B443" s="193"/>
      <c r="C443" s="161"/>
      <c r="D443" s="47"/>
      <c r="E443" s="37"/>
      <c r="F443" s="131"/>
      <c r="G443" s="130"/>
      <c r="I443" s="131"/>
    </row>
    <row r="444" ht="15.75" customHeight="1">
      <c r="A444" s="127"/>
      <c r="B444" s="193"/>
      <c r="C444" s="161"/>
      <c r="D444" s="47"/>
      <c r="E444" s="37"/>
      <c r="F444" s="131"/>
      <c r="G444" s="130"/>
      <c r="I444" s="131"/>
    </row>
    <row r="445" ht="15.75" customHeight="1">
      <c r="A445" s="127"/>
      <c r="B445" s="193"/>
      <c r="C445" s="161"/>
      <c r="D445" s="47"/>
      <c r="E445" s="37"/>
      <c r="F445" s="131"/>
      <c r="G445" s="130"/>
      <c r="I445" s="131"/>
    </row>
    <row r="446" ht="15.75" customHeight="1">
      <c r="A446" s="127"/>
      <c r="B446" s="193"/>
      <c r="C446" s="161"/>
      <c r="D446" s="47"/>
      <c r="E446" s="37"/>
      <c r="F446" s="131"/>
      <c r="G446" s="130"/>
      <c r="I446" s="131"/>
    </row>
    <row r="447" ht="15.75" customHeight="1">
      <c r="A447" s="127"/>
      <c r="B447" s="193"/>
      <c r="C447" s="161"/>
      <c r="D447" s="47"/>
      <c r="E447" s="37"/>
      <c r="F447" s="131"/>
      <c r="G447" s="130"/>
      <c r="I447" s="131"/>
    </row>
    <row r="448" ht="15.75" customHeight="1">
      <c r="A448" s="127"/>
      <c r="B448" s="193"/>
      <c r="C448" s="161"/>
      <c r="D448" s="47"/>
      <c r="E448" s="37"/>
      <c r="F448" s="131"/>
      <c r="G448" s="130"/>
      <c r="I448" s="131"/>
    </row>
    <row r="449" ht="15.75" customHeight="1">
      <c r="A449" s="127"/>
      <c r="B449" s="193"/>
      <c r="C449" s="161"/>
      <c r="D449" s="47"/>
      <c r="E449" s="37"/>
      <c r="F449" s="131"/>
      <c r="G449" s="130"/>
      <c r="I449" s="131"/>
    </row>
    <row r="450" ht="15.75" customHeight="1">
      <c r="A450" s="127"/>
      <c r="B450" s="193"/>
      <c r="C450" s="161"/>
      <c r="D450" s="47"/>
      <c r="E450" s="37"/>
      <c r="F450" s="131"/>
      <c r="G450" s="130"/>
      <c r="I450" s="131"/>
    </row>
    <row r="451" ht="15.75" customHeight="1">
      <c r="A451" s="127"/>
      <c r="B451" s="193"/>
      <c r="C451" s="161"/>
      <c r="D451" s="47"/>
      <c r="E451" s="37"/>
      <c r="F451" s="131"/>
      <c r="G451" s="130"/>
      <c r="I451" s="131"/>
    </row>
    <row r="452" ht="15.75" customHeight="1">
      <c r="A452" s="127"/>
      <c r="B452" s="193"/>
      <c r="C452" s="161"/>
      <c r="D452" s="47"/>
      <c r="E452" s="37"/>
      <c r="F452" s="131"/>
      <c r="G452" s="130"/>
      <c r="I452" s="131"/>
    </row>
    <row r="453" ht="15.75" customHeight="1">
      <c r="A453" s="127"/>
      <c r="B453" s="193"/>
      <c r="C453" s="161"/>
      <c r="D453" s="47"/>
      <c r="E453" s="37"/>
      <c r="F453" s="131"/>
      <c r="G453" s="130"/>
      <c r="I453" s="131"/>
    </row>
    <row r="454" ht="15.75" customHeight="1">
      <c r="A454" s="127"/>
      <c r="B454" s="193"/>
      <c r="C454" s="161"/>
      <c r="D454" s="47"/>
      <c r="E454" s="37"/>
      <c r="F454" s="131"/>
      <c r="G454" s="130"/>
      <c r="I454" s="131"/>
    </row>
    <row r="455" ht="15.75" customHeight="1">
      <c r="A455" s="127"/>
      <c r="B455" s="193"/>
      <c r="C455" s="161"/>
      <c r="D455" s="47"/>
      <c r="E455" s="37"/>
      <c r="F455" s="131"/>
      <c r="G455" s="130"/>
      <c r="I455" s="131"/>
    </row>
    <row r="456" ht="15.75" customHeight="1">
      <c r="A456" s="127"/>
      <c r="B456" s="193"/>
      <c r="C456" s="161"/>
      <c r="D456" s="47"/>
      <c r="E456" s="37"/>
      <c r="F456" s="131"/>
      <c r="G456" s="130"/>
      <c r="I456" s="131"/>
    </row>
    <row r="457" ht="15.75" customHeight="1">
      <c r="A457" s="127"/>
      <c r="B457" s="193"/>
      <c r="C457" s="161"/>
      <c r="D457" s="47"/>
      <c r="E457" s="37"/>
      <c r="F457" s="131"/>
      <c r="G457" s="130"/>
      <c r="I457" s="131"/>
    </row>
    <row r="458" ht="15.75" customHeight="1">
      <c r="A458" s="127"/>
      <c r="B458" s="193"/>
      <c r="C458" s="161"/>
      <c r="D458" s="47"/>
      <c r="E458" s="37"/>
      <c r="F458" s="131"/>
      <c r="G458" s="130"/>
      <c r="I458" s="131"/>
    </row>
    <row r="459" ht="15.75" customHeight="1">
      <c r="A459" s="127"/>
      <c r="B459" s="193"/>
      <c r="C459" s="161"/>
      <c r="D459" s="47"/>
      <c r="E459" s="37"/>
      <c r="F459" s="131"/>
      <c r="G459" s="130"/>
      <c r="I459" s="131"/>
    </row>
    <row r="460" ht="15.75" customHeight="1">
      <c r="A460" s="127"/>
      <c r="B460" s="193"/>
      <c r="C460" s="161"/>
      <c r="D460" s="47"/>
      <c r="E460" s="37"/>
      <c r="F460" s="131"/>
      <c r="G460" s="130"/>
      <c r="I460" s="131"/>
    </row>
    <row r="461" ht="15.75" customHeight="1">
      <c r="A461" s="127"/>
      <c r="B461" s="193"/>
      <c r="C461" s="161"/>
      <c r="D461" s="47"/>
      <c r="E461" s="37"/>
      <c r="F461" s="131"/>
      <c r="G461" s="130"/>
      <c r="I461" s="131"/>
    </row>
    <row r="462" ht="15.75" customHeight="1">
      <c r="A462" s="127"/>
      <c r="B462" s="193"/>
      <c r="C462" s="161"/>
      <c r="D462" s="47"/>
      <c r="E462" s="37"/>
      <c r="F462" s="131"/>
      <c r="G462" s="130"/>
      <c r="I462" s="131"/>
    </row>
    <row r="463" ht="15.75" customHeight="1">
      <c r="A463" s="127"/>
      <c r="B463" s="193"/>
      <c r="C463" s="161"/>
      <c r="D463" s="47"/>
      <c r="E463" s="37"/>
      <c r="F463" s="131"/>
      <c r="G463" s="130"/>
      <c r="I463" s="131"/>
    </row>
    <row r="464" ht="15.75" customHeight="1">
      <c r="A464" s="127"/>
      <c r="B464" s="193"/>
      <c r="C464" s="161"/>
      <c r="D464" s="47"/>
      <c r="E464" s="37"/>
      <c r="F464" s="131"/>
      <c r="G464" s="130"/>
      <c r="I464" s="131"/>
    </row>
    <row r="465" ht="15.75" customHeight="1">
      <c r="A465" s="127"/>
      <c r="B465" s="193"/>
      <c r="C465" s="161"/>
      <c r="D465" s="47"/>
      <c r="E465" s="37"/>
      <c r="F465" s="131"/>
      <c r="G465" s="130"/>
      <c r="I465" s="131"/>
    </row>
    <row r="466" ht="15.75" customHeight="1">
      <c r="A466" s="127"/>
      <c r="B466" s="193"/>
      <c r="C466" s="161"/>
      <c r="D466" s="47"/>
      <c r="E466" s="37"/>
      <c r="F466" s="131"/>
      <c r="G466" s="130"/>
      <c r="I466" s="131"/>
    </row>
    <row r="467" ht="15.75" customHeight="1">
      <c r="A467" s="127"/>
      <c r="B467" s="193"/>
      <c r="C467" s="161"/>
      <c r="D467" s="47"/>
      <c r="E467" s="37"/>
      <c r="F467" s="131"/>
      <c r="G467" s="130"/>
      <c r="I467" s="131"/>
    </row>
    <row r="468" ht="15.75" customHeight="1">
      <c r="A468" s="127"/>
      <c r="B468" s="193"/>
      <c r="C468" s="161"/>
      <c r="D468" s="47"/>
      <c r="E468" s="37"/>
      <c r="F468" s="131"/>
      <c r="G468" s="130"/>
      <c r="I468" s="131"/>
    </row>
    <row r="469" ht="15.75" customHeight="1">
      <c r="A469" s="127"/>
      <c r="B469" s="193"/>
      <c r="C469" s="161"/>
      <c r="D469" s="47"/>
      <c r="E469" s="37"/>
      <c r="F469" s="131"/>
      <c r="G469" s="130"/>
      <c r="I469" s="131"/>
    </row>
    <row r="470" ht="15.75" customHeight="1">
      <c r="A470" s="127"/>
      <c r="B470" s="193"/>
      <c r="C470" s="161"/>
      <c r="D470" s="47"/>
      <c r="E470" s="37"/>
      <c r="F470" s="131"/>
      <c r="G470" s="130"/>
      <c r="I470" s="131"/>
    </row>
    <row r="471" ht="15.75" customHeight="1">
      <c r="A471" s="127"/>
      <c r="B471" s="193"/>
      <c r="C471" s="161"/>
      <c r="D471" s="47"/>
      <c r="E471" s="37"/>
      <c r="F471" s="131"/>
      <c r="G471" s="130"/>
      <c r="I471" s="131"/>
    </row>
    <row r="472" ht="15.75" customHeight="1">
      <c r="A472" s="127"/>
      <c r="B472" s="193"/>
      <c r="C472" s="161"/>
      <c r="D472" s="47"/>
      <c r="E472" s="37"/>
      <c r="F472" s="131"/>
      <c r="G472" s="130"/>
      <c r="I472" s="131"/>
    </row>
    <row r="473" ht="15.75" customHeight="1">
      <c r="A473" s="127"/>
      <c r="B473" s="193"/>
      <c r="C473" s="161"/>
      <c r="D473" s="47"/>
      <c r="E473" s="37"/>
      <c r="F473" s="131"/>
      <c r="G473" s="130"/>
      <c r="I473" s="131"/>
    </row>
    <row r="474" ht="15.75" customHeight="1">
      <c r="A474" s="127"/>
      <c r="B474" s="193"/>
      <c r="C474" s="161"/>
      <c r="D474" s="47"/>
      <c r="E474" s="37"/>
      <c r="F474" s="131"/>
      <c r="G474" s="130"/>
      <c r="I474" s="131"/>
    </row>
    <row r="475" ht="15.75" customHeight="1">
      <c r="A475" s="127"/>
      <c r="B475" s="193"/>
      <c r="C475" s="161"/>
      <c r="D475" s="47"/>
      <c r="E475" s="37"/>
      <c r="F475" s="131"/>
      <c r="G475" s="130"/>
      <c r="I475" s="131"/>
    </row>
    <row r="476" ht="15.75" customHeight="1">
      <c r="A476" s="127"/>
      <c r="B476" s="193"/>
      <c r="C476" s="161"/>
      <c r="D476" s="47"/>
      <c r="E476" s="37"/>
      <c r="F476" s="131"/>
      <c r="G476" s="130"/>
      <c r="I476" s="131"/>
    </row>
    <row r="477" ht="15.75" customHeight="1">
      <c r="A477" s="127"/>
      <c r="B477" s="193"/>
      <c r="C477" s="161"/>
      <c r="D477" s="47"/>
      <c r="E477" s="37"/>
      <c r="F477" s="131"/>
      <c r="G477" s="130"/>
      <c r="I477" s="131"/>
    </row>
    <row r="478" ht="15.75" customHeight="1">
      <c r="A478" s="127"/>
      <c r="B478" s="193"/>
      <c r="C478" s="161"/>
      <c r="D478" s="47"/>
      <c r="E478" s="37"/>
      <c r="F478" s="131"/>
      <c r="G478" s="130"/>
      <c r="I478" s="131"/>
    </row>
    <row r="479" ht="15.75" customHeight="1">
      <c r="A479" s="127"/>
      <c r="B479" s="193"/>
      <c r="C479" s="161"/>
      <c r="D479" s="47"/>
      <c r="E479" s="37"/>
      <c r="F479" s="131"/>
      <c r="G479" s="130"/>
      <c r="I479" s="131"/>
    </row>
    <row r="480" ht="15.75" customHeight="1">
      <c r="A480" s="127"/>
      <c r="B480" s="193"/>
      <c r="C480" s="161"/>
      <c r="D480" s="47"/>
      <c r="E480" s="37"/>
      <c r="F480" s="131"/>
      <c r="G480" s="130"/>
      <c r="I480" s="131"/>
    </row>
    <row r="481" ht="15.75" customHeight="1">
      <c r="A481" s="127"/>
      <c r="B481" s="193"/>
      <c r="C481" s="161"/>
      <c r="D481" s="47"/>
      <c r="E481" s="37"/>
      <c r="F481" s="131"/>
      <c r="G481" s="130"/>
      <c r="I481" s="131"/>
    </row>
    <row r="482" ht="15.75" customHeight="1">
      <c r="A482" s="127"/>
      <c r="B482" s="193"/>
      <c r="C482" s="161"/>
      <c r="D482" s="47"/>
      <c r="E482" s="37"/>
      <c r="F482" s="131"/>
      <c r="G482" s="130"/>
      <c r="I482" s="131"/>
    </row>
    <row r="483" ht="15.75" customHeight="1">
      <c r="A483" s="127"/>
      <c r="B483" s="193"/>
      <c r="C483" s="161"/>
      <c r="D483" s="47"/>
      <c r="E483" s="37"/>
      <c r="F483" s="131"/>
      <c r="G483" s="130"/>
      <c r="I483" s="131"/>
    </row>
    <row r="484" ht="15.75" customHeight="1">
      <c r="A484" s="127"/>
      <c r="B484" s="193"/>
      <c r="C484" s="161"/>
      <c r="D484" s="47"/>
      <c r="E484" s="37"/>
      <c r="F484" s="131"/>
      <c r="G484" s="130"/>
      <c r="I484" s="131"/>
    </row>
    <row r="485" ht="15.75" customHeight="1">
      <c r="A485" s="127"/>
      <c r="B485" s="193"/>
      <c r="C485" s="161"/>
      <c r="D485" s="47"/>
      <c r="E485" s="37"/>
      <c r="F485" s="131"/>
      <c r="G485" s="130"/>
      <c r="I485" s="131"/>
    </row>
    <row r="486" ht="15.75" customHeight="1">
      <c r="A486" s="127"/>
      <c r="B486" s="193"/>
      <c r="C486" s="161"/>
      <c r="D486" s="47"/>
      <c r="E486" s="37"/>
      <c r="F486" s="131"/>
      <c r="G486" s="130"/>
      <c r="I486" s="131"/>
    </row>
    <row r="487" ht="15.75" customHeight="1">
      <c r="A487" s="127"/>
      <c r="B487" s="193"/>
      <c r="C487" s="161"/>
      <c r="D487" s="47"/>
      <c r="E487" s="37"/>
      <c r="F487" s="131"/>
      <c r="G487" s="130"/>
      <c r="I487" s="131"/>
    </row>
    <row r="488" ht="15.75" customHeight="1">
      <c r="A488" s="127"/>
      <c r="B488" s="193"/>
      <c r="C488" s="161"/>
      <c r="D488" s="47"/>
      <c r="E488" s="37"/>
      <c r="F488" s="131"/>
      <c r="G488" s="130"/>
      <c r="I488" s="131"/>
    </row>
    <row r="489" ht="15.75" customHeight="1">
      <c r="A489" s="127"/>
      <c r="B489" s="193"/>
      <c r="C489" s="161"/>
      <c r="D489" s="47"/>
      <c r="E489" s="37"/>
      <c r="F489" s="131"/>
      <c r="G489" s="130"/>
      <c r="I489" s="131"/>
    </row>
    <row r="490" ht="15.75" customHeight="1">
      <c r="A490" s="127"/>
      <c r="B490" s="193"/>
      <c r="C490" s="161"/>
      <c r="D490" s="47"/>
      <c r="E490" s="37"/>
      <c r="F490" s="131"/>
      <c r="G490" s="130"/>
      <c r="I490" s="131"/>
    </row>
    <row r="491" ht="15.75" customHeight="1">
      <c r="A491" s="127"/>
      <c r="B491" s="193"/>
      <c r="C491" s="161"/>
      <c r="D491" s="47"/>
      <c r="E491" s="37"/>
      <c r="F491" s="131"/>
      <c r="G491" s="130"/>
      <c r="I491" s="131"/>
    </row>
    <row r="492" ht="15.75" customHeight="1">
      <c r="A492" s="127"/>
      <c r="B492" s="193"/>
      <c r="C492" s="161"/>
      <c r="D492" s="47"/>
      <c r="E492" s="37"/>
      <c r="F492" s="131"/>
      <c r="G492" s="130"/>
      <c r="I492" s="131"/>
    </row>
    <row r="493" ht="15.75" customHeight="1">
      <c r="A493" s="127"/>
      <c r="B493" s="193"/>
      <c r="C493" s="161"/>
      <c r="D493" s="47"/>
      <c r="E493" s="37"/>
      <c r="F493" s="131"/>
      <c r="G493" s="130"/>
      <c r="I493" s="131"/>
    </row>
    <row r="494" ht="15.75" customHeight="1">
      <c r="A494" s="127"/>
      <c r="B494" s="193"/>
      <c r="C494" s="161"/>
      <c r="D494" s="47"/>
      <c r="E494" s="37"/>
      <c r="F494" s="131"/>
      <c r="G494" s="130"/>
      <c r="I494" s="131"/>
    </row>
    <row r="495" ht="15.75" customHeight="1">
      <c r="A495" s="127"/>
      <c r="B495" s="193"/>
      <c r="C495" s="161"/>
      <c r="D495" s="47"/>
      <c r="E495" s="37"/>
      <c r="F495" s="131"/>
      <c r="G495" s="130"/>
      <c r="I495" s="131"/>
    </row>
    <row r="496" ht="15.75" customHeight="1">
      <c r="A496" s="127"/>
      <c r="B496" s="193"/>
      <c r="C496" s="161"/>
      <c r="D496" s="47"/>
      <c r="E496" s="37"/>
      <c r="F496" s="131"/>
      <c r="G496" s="130"/>
      <c r="I496" s="131"/>
    </row>
    <row r="497" ht="15.75" customHeight="1">
      <c r="A497" s="127"/>
      <c r="B497" s="193"/>
      <c r="C497" s="161"/>
      <c r="D497" s="47"/>
      <c r="E497" s="37"/>
      <c r="F497" s="131"/>
      <c r="G497" s="130"/>
      <c r="I497" s="131"/>
    </row>
    <row r="498" ht="15.75" customHeight="1">
      <c r="A498" s="127"/>
      <c r="B498" s="193"/>
      <c r="C498" s="161"/>
      <c r="D498" s="47"/>
      <c r="E498" s="37"/>
      <c r="F498" s="131"/>
      <c r="G498" s="130"/>
      <c r="I498" s="131"/>
    </row>
    <row r="499" ht="15.75" customHeight="1">
      <c r="A499" s="127"/>
      <c r="B499" s="193"/>
      <c r="C499" s="161"/>
      <c r="D499" s="47"/>
      <c r="E499" s="37"/>
      <c r="F499" s="131"/>
      <c r="G499" s="130"/>
      <c r="I499" s="131"/>
    </row>
    <row r="500" ht="15.75" customHeight="1">
      <c r="A500" s="127"/>
      <c r="B500" s="193"/>
      <c r="C500" s="161"/>
      <c r="D500" s="47"/>
      <c r="E500" s="37"/>
      <c r="F500" s="131"/>
      <c r="G500" s="130"/>
      <c r="I500" s="131"/>
    </row>
    <row r="501" ht="15.75" customHeight="1">
      <c r="A501" s="127"/>
      <c r="B501" s="193"/>
      <c r="C501" s="161"/>
      <c r="D501" s="47"/>
      <c r="E501" s="37"/>
      <c r="F501" s="131"/>
      <c r="G501" s="130"/>
      <c r="I501" s="131"/>
    </row>
    <row r="502" ht="15.75" customHeight="1">
      <c r="A502" s="127"/>
      <c r="B502" s="193"/>
      <c r="C502" s="161"/>
      <c r="D502" s="47"/>
      <c r="E502" s="37"/>
      <c r="F502" s="131"/>
      <c r="G502" s="130"/>
      <c r="I502" s="131"/>
    </row>
    <row r="503" ht="15.75" customHeight="1">
      <c r="A503" s="127"/>
      <c r="B503" s="193"/>
      <c r="C503" s="161"/>
      <c r="D503" s="47"/>
      <c r="E503" s="37"/>
      <c r="F503" s="131"/>
      <c r="G503" s="130"/>
      <c r="I503" s="131"/>
    </row>
    <row r="504" ht="15.75" customHeight="1">
      <c r="A504" s="127"/>
      <c r="B504" s="193"/>
      <c r="C504" s="161"/>
      <c r="D504" s="47"/>
      <c r="E504" s="37"/>
      <c r="F504" s="131"/>
      <c r="G504" s="130"/>
      <c r="I504" s="131"/>
    </row>
    <row r="505" ht="15.75" customHeight="1">
      <c r="A505" s="127"/>
      <c r="B505" s="193"/>
      <c r="C505" s="161"/>
      <c r="D505" s="47"/>
      <c r="E505" s="37"/>
      <c r="F505" s="131"/>
      <c r="G505" s="130"/>
      <c r="I505" s="131"/>
    </row>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conditionalFormatting sqref="E17:E68 E320:E1000">
    <cfRule type="cellIs" dxfId="0" priority="1" operator="equal">
      <formula>"Explain"</formula>
    </cfRule>
  </conditionalFormatting>
  <conditionalFormatting sqref="E70">
    <cfRule type="cellIs" dxfId="2" priority="2" operator="equal">
      <formula>"OK!"</formula>
    </cfRule>
  </conditionalFormatting>
  <dataValidations>
    <dataValidation type="list" allowBlank="1" sqref="B70">
      <formula1>"yes,no,partial"</formula1>
    </dataValidation>
  </dataValidations>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 r:id="rId15" ref="C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29"/>
    <hyperlink r:id="rId28" ref="C30"/>
    <hyperlink r:id="rId29" ref="C31"/>
    <hyperlink r:id="rId30" ref="C32"/>
    <hyperlink r:id="rId31" ref="C33"/>
    <hyperlink r:id="rId32" ref="C34"/>
    <hyperlink r:id="rId33" ref="C36"/>
    <hyperlink r:id="rId34" ref="C37"/>
    <hyperlink r:id="rId35" ref="C38"/>
    <hyperlink r:id="rId36" ref="C39"/>
    <hyperlink r:id="rId37" ref="C40"/>
    <hyperlink r:id="rId38" ref="C41"/>
    <hyperlink r:id="rId39" ref="C42"/>
    <hyperlink r:id="rId40" ref="C43"/>
    <hyperlink r:id="rId41" ref="C44"/>
    <hyperlink r:id="rId42" ref="C45"/>
    <hyperlink r:id="rId43" ref="C46"/>
    <hyperlink r:id="rId44" ref="C47"/>
    <hyperlink r:id="rId45" ref="C48"/>
    <hyperlink r:id="rId46" ref="C49"/>
    <hyperlink r:id="rId47" ref="C50"/>
    <hyperlink r:id="rId48" ref="C51"/>
    <hyperlink r:id="rId49" ref="C52"/>
    <hyperlink r:id="rId50" ref="C53"/>
    <hyperlink r:id="rId51" ref="C54"/>
    <hyperlink r:id="rId52" ref="C55"/>
    <hyperlink r:id="rId53" ref="C56"/>
    <hyperlink r:id="rId54" ref="C57"/>
    <hyperlink r:id="rId55" ref="C58"/>
    <hyperlink r:id="rId56" ref="C59"/>
    <hyperlink r:id="rId57" ref="C60"/>
    <hyperlink r:id="rId58" ref="C61"/>
    <hyperlink r:id="rId59" ref="C62"/>
    <hyperlink r:id="rId60" ref="C63"/>
    <hyperlink r:id="rId61" ref="C64"/>
    <hyperlink r:id="rId62" ref="C65"/>
    <hyperlink r:id="rId63" ref="C66"/>
    <hyperlink r:id="rId64" ref="C67"/>
    <hyperlink r:id="rId65" ref="C68"/>
    <hyperlink r:id="rId66" ref="C69"/>
  </hyperlinks>
  <printOptions/>
  <pageMargins bottom="0.75" footer="0.0" header="0.0" left="0.7" right="0.7" top="0.75"/>
  <pageSetup orientation="landscape"/>
  <drawing r:id="rId6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58BB7"/>
    <outlinePr summaryBelow="0" summaryRight="0"/>
    <pageSetUpPr/>
  </sheetPr>
  <sheetViews>
    <sheetView workbookViewId="0"/>
  </sheetViews>
  <sheetFormatPr customHeight="1" defaultColWidth="14.43" defaultRowHeight="15.0"/>
  <cols>
    <col customWidth="1" min="1" max="1" width="61.29"/>
    <col customWidth="1" min="2" max="2" width="58.14"/>
    <col customWidth="1" min="3" max="3" width="32.71"/>
    <col customWidth="1" min="4" max="4" width="52.43"/>
    <col customWidth="1" min="5" max="5" width="20.86"/>
    <col customWidth="1" min="6" max="6" width="29.14"/>
  </cols>
  <sheetData>
    <row r="1" ht="29.25" customHeight="1">
      <c r="A1" s="113" t="s">
        <v>295</v>
      </c>
      <c r="B1" s="113" t="s">
        <v>296</v>
      </c>
      <c r="C1" s="114" t="s">
        <v>297</v>
      </c>
      <c r="D1" s="273" t="s">
        <v>794</v>
      </c>
      <c r="E1" s="274" t="s">
        <v>298</v>
      </c>
      <c r="F1" s="275"/>
      <c r="G1" s="275"/>
      <c r="H1" s="276"/>
    </row>
    <row r="2" ht="30.0" customHeight="1">
      <c r="A2" s="59">
        <v>1.0</v>
      </c>
      <c r="B2" s="120" t="s">
        <v>317</v>
      </c>
      <c r="C2" s="124" t="s">
        <v>795</v>
      </c>
      <c r="D2" s="277">
        <v>43978.0</v>
      </c>
      <c r="E2" s="236"/>
      <c r="F2" s="37"/>
      <c r="G2" s="37"/>
    </row>
    <row r="3" ht="30.0" customHeight="1">
      <c r="A3" s="59">
        <v>2.0</v>
      </c>
      <c r="B3" s="120" t="s">
        <v>796</v>
      </c>
      <c r="C3" s="124" t="s">
        <v>797</v>
      </c>
      <c r="D3" s="277">
        <v>43978.0</v>
      </c>
      <c r="E3" s="236"/>
      <c r="F3" s="37"/>
      <c r="G3" s="37"/>
    </row>
    <row r="4" ht="30.0" customHeight="1">
      <c r="A4" s="59">
        <v>3.0</v>
      </c>
      <c r="B4" s="120" t="s">
        <v>798</v>
      </c>
      <c r="C4" s="124" t="s">
        <v>799</v>
      </c>
      <c r="D4" s="277">
        <v>43978.0</v>
      </c>
      <c r="E4" s="236"/>
      <c r="F4" s="37"/>
      <c r="G4" s="37"/>
    </row>
    <row r="5" ht="30.0" customHeight="1">
      <c r="A5" s="59">
        <v>4.0</v>
      </c>
      <c r="B5" s="120" t="s">
        <v>800</v>
      </c>
      <c r="C5" s="124" t="s">
        <v>801</v>
      </c>
      <c r="D5" s="277">
        <v>43978.0</v>
      </c>
      <c r="E5" s="236"/>
      <c r="F5" s="37"/>
      <c r="G5" s="37"/>
    </row>
    <row r="6" ht="30.0" customHeight="1">
      <c r="A6" s="59">
        <v>5.0</v>
      </c>
      <c r="B6" s="120" t="s">
        <v>802</v>
      </c>
      <c r="C6" s="124" t="s">
        <v>803</v>
      </c>
      <c r="D6" s="277">
        <v>43978.0</v>
      </c>
      <c r="E6" s="236"/>
      <c r="F6" s="37"/>
      <c r="G6" s="37"/>
    </row>
    <row r="7" ht="30.0" customHeight="1">
      <c r="A7" s="59">
        <v>6.0</v>
      </c>
      <c r="B7" s="120" t="s">
        <v>804</v>
      </c>
      <c r="C7" s="124" t="s">
        <v>805</v>
      </c>
      <c r="D7" s="277">
        <v>43978.0</v>
      </c>
      <c r="E7" s="236"/>
      <c r="F7" s="37"/>
      <c r="G7" s="37"/>
    </row>
    <row r="8" ht="30.0" customHeight="1">
      <c r="A8" s="59">
        <v>7.0</v>
      </c>
      <c r="B8" s="120" t="s">
        <v>806</v>
      </c>
      <c r="C8" s="124" t="s">
        <v>807</v>
      </c>
      <c r="D8" s="277">
        <v>43978.0</v>
      </c>
      <c r="E8" s="236"/>
      <c r="F8" s="37"/>
      <c r="G8" s="37"/>
    </row>
    <row r="9" ht="30.0" customHeight="1">
      <c r="A9" s="59">
        <v>8.0</v>
      </c>
      <c r="B9" s="120" t="s">
        <v>808</v>
      </c>
      <c r="C9" s="119" t="s">
        <v>809</v>
      </c>
      <c r="D9" s="277">
        <v>43978.0</v>
      </c>
      <c r="E9" s="236"/>
      <c r="F9" s="37"/>
      <c r="G9" s="37"/>
    </row>
    <row r="10" ht="30.0" customHeight="1">
      <c r="A10" s="59">
        <v>9.0</v>
      </c>
      <c r="B10" s="120" t="s">
        <v>810</v>
      </c>
      <c r="C10" s="124" t="s">
        <v>811</v>
      </c>
      <c r="D10" s="277">
        <v>43978.0</v>
      </c>
      <c r="E10" s="236" t="s">
        <v>812</v>
      </c>
      <c r="F10" s="37"/>
      <c r="G10" s="37"/>
    </row>
    <row r="11" ht="30.0" customHeight="1">
      <c r="A11" s="59">
        <v>10.0</v>
      </c>
      <c r="B11" s="120" t="s">
        <v>813</v>
      </c>
      <c r="C11" s="124" t="s">
        <v>814</v>
      </c>
      <c r="D11" s="277">
        <v>43978.0</v>
      </c>
      <c r="E11" s="236"/>
      <c r="F11" s="37"/>
      <c r="G11" s="37"/>
    </row>
    <row r="12" ht="30.0" customHeight="1">
      <c r="A12" s="59">
        <v>11.0</v>
      </c>
      <c r="B12" s="138" t="s">
        <v>815</v>
      </c>
      <c r="C12" s="124" t="s">
        <v>816</v>
      </c>
      <c r="D12" s="277">
        <v>43978.0</v>
      </c>
      <c r="E12" s="236"/>
      <c r="F12" s="37"/>
      <c r="G12" s="37"/>
    </row>
    <row r="13" ht="30.0" customHeight="1">
      <c r="A13" s="59">
        <v>12.0</v>
      </c>
      <c r="B13" s="120" t="s">
        <v>817</v>
      </c>
      <c r="C13" s="124" t="s">
        <v>818</v>
      </c>
      <c r="D13" s="277">
        <v>43978.0</v>
      </c>
      <c r="E13" s="236" t="s">
        <v>819</v>
      </c>
      <c r="F13" s="37"/>
      <c r="G13" s="37"/>
    </row>
    <row r="14" ht="30.0" customHeight="1">
      <c r="A14" s="59">
        <v>13.0</v>
      </c>
      <c r="B14" s="120" t="s">
        <v>820</v>
      </c>
      <c r="C14" s="124" t="s">
        <v>821</v>
      </c>
      <c r="D14" s="277">
        <v>43978.0</v>
      </c>
      <c r="E14" s="236"/>
      <c r="F14" s="37"/>
      <c r="G14" s="37"/>
    </row>
    <row r="15" ht="30.0" customHeight="1">
      <c r="A15" s="59">
        <v>14.0</v>
      </c>
      <c r="B15" s="120" t="s">
        <v>822</v>
      </c>
      <c r="C15" s="119" t="s">
        <v>823</v>
      </c>
      <c r="D15" s="277">
        <v>43978.0</v>
      </c>
      <c r="E15" s="236"/>
      <c r="F15" s="37"/>
      <c r="G15" s="37"/>
    </row>
    <row r="16" ht="30.0" customHeight="1">
      <c r="A16" s="59">
        <v>15.0</v>
      </c>
      <c r="B16" s="120" t="s">
        <v>824</v>
      </c>
      <c r="C16" s="119" t="s">
        <v>825</v>
      </c>
      <c r="D16" s="277">
        <v>43978.0</v>
      </c>
      <c r="E16" s="236"/>
      <c r="F16" s="37"/>
      <c r="G16" s="37"/>
    </row>
    <row r="17" ht="30.0" customHeight="1">
      <c r="A17" s="59">
        <v>16.0</v>
      </c>
      <c r="B17" s="120" t="s">
        <v>826</v>
      </c>
      <c r="C17" s="119" t="s">
        <v>827</v>
      </c>
      <c r="D17" s="277">
        <v>43978.0</v>
      </c>
      <c r="E17" s="236"/>
      <c r="F17" s="37" t="s">
        <v>828</v>
      </c>
      <c r="G17" s="37"/>
    </row>
    <row r="18" ht="30.0" customHeight="1">
      <c r="A18" s="59">
        <v>17.0</v>
      </c>
      <c r="B18" s="126" t="s">
        <v>829</v>
      </c>
      <c r="C18" s="124" t="s">
        <v>830</v>
      </c>
      <c r="D18" s="277">
        <v>43978.0</v>
      </c>
      <c r="E18" s="236"/>
      <c r="F18" s="37"/>
      <c r="G18" s="37"/>
    </row>
    <row r="19" ht="30.0" customHeight="1">
      <c r="A19" s="59">
        <v>18.0</v>
      </c>
      <c r="B19" s="120" t="s">
        <v>831</v>
      </c>
      <c r="C19" s="124" t="s">
        <v>832</v>
      </c>
      <c r="D19" s="277">
        <v>43978.0</v>
      </c>
      <c r="E19" s="236"/>
      <c r="F19" s="37"/>
      <c r="G19" s="37"/>
    </row>
    <row r="20" ht="15.75" customHeight="1">
      <c r="A20" s="45"/>
      <c r="B20" s="137"/>
      <c r="C20" s="83"/>
      <c r="D20" s="277"/>
      <c r="E20" s="236"/>
      <c r="F20" s="37"/>
      <c r="G20" s="37"/>
    </row>
    <row r="21" ht="15.75" customHeight="1">
      <c r="A21" s="132" t="s">
        <v>64</v>
      </c>
      <c r="B21" s="133" t="s">
        <v>413</v>
      </c>
      <c r="C21" s="134" t="s">
        <v>332</v>
      </c>
      <c r="D21" s="254" t="s">
        <v>716</v>
      </c>
      <c r="E21" s="255" t="s">
        <v>717</v>
      </c>
      <c r="F21" s="37"/>
      <c r="G21" s="38"/>
    </row>
    <row r="22" ht="15.75" customHeight="1">
      <c r="A22" s="82" t="s">
        <v>26</v>
      </c>
      <c r="B22" s="137"/>
      <c r="C22" s="83"/>
      <c r="D22" s="47"/>
      <c r="E22" s="278"/>
      <c r="F22" s="37"/>
      <c r="G22" s="37"/>
    </row>
    <row r="23" ht="15.75" customHeight="1">
      <c r="A23" s="85" t="s">
        <v>66</v>
      </c>
      <c r="B23" s="137" t="s">
        <v>379</v>
      </c>
      <c r="C23" s="83">
        <v>0.0</v>
      </c>
      <c r="D23" s="279" t="s">
        <v>833</v>
      </c>
      <c r="E23" s="278" t="s">
        <v>834</v>
      </c>
      <c r="F23" s="37"/>
      <c r="G23" s="37"/>
    </row>
    <row r="24" ht="15.75" customHeight="1">
      <c r="A24" s="85" t="s">
        <v>67</v>
      </c>
      <c r="B24" s="137" t="s">
        <v>419</v>
      </c>
      <c r="C24" s="83">
        <v>50.0</v>
      </c>
      <c r="D24" s="47" t="s">
        <v>835</v>
      </c>
      <c r="E24" s="280" t="s">
        <v>836</v>
      </c>
      <c r="F24" s="37"/>
      <c r="G24" s="37"/>
    </row>
    <row r="25" ht="15.75" customHeight="1">
      <c r="A25" s="85" t="s">
        <v>68</v>
      </c>
      <c r="B25" s="137" t="s">
        <v>365</v>
      </c>
      <c r="C25" s="83">
        <v>100.0</v>
      </c>
      <c r="D25" s="47" t="s">
        <v>837</v>
      </c>
      <c r="E25" s="278" t="s">
        <v>838</v>
      </c>
      <c r="F25" s="37"/>
      <c r="G25" s="37"/>
    </row>
    <row r="26" ht="15.75" customHeight="1">
      <c r="A26" s="139" t="s">
        <v>69</v>
      </c>
      <c r="B26" s="137"/>
      <c r="C26" s="87">
        <f>AVERAGE(C23:C25)</f>
        <v>50</v>
      </c>
      <c r="D26" s="47"/>
      <c r="E26" s="278"/>
      <c r="F26" s="37"/>
      <c r="G26" s="37"/>
    </row>
    <row r="27" ht="15.75" customHeight="1">
      <c r="A27" s="82" t="s">
        <v>27</v>
      </c>
      <c r="B27" s="137"/>
      <c r="C27" s="83"/>
      <c r="D27" s="47"/>
      <c r="E27" s="278"/>
      <c r="F27" s="37"/>
      <c r="G27" s="37"/>
    </row>
    <row r="28" ht="15.75" customHeight="1">
      <c r="A28" s="85" t="s">
        <v>70</v>
      </c>
      <c r="B28" s="137" t="s">
        <v>379</v>
      </c>
      <c r="C28" s="83">
        <v>0.0</v>
      </c>
      <c r="D28" s="47" t="s">
        <v>839</v>
      </c>
      <c r="E28" s="278" t="s">
        <v>838</v>
      </c>
      <c r="F28" s="37"/>
      <c r="G28" s="37"/>
    </row>
    <row r="29" ht="15.75" customHeight="1">
      <c r="A29" s="85" t="s">
        <v>71</v>
      </c>
      <c r="B29" s="137" t="s">
        <v>379</v>
      </c>
      <c r="C29" s="83">
        <v>0.0</v>
      </c>
      <c r="D29" s="47" t="s">
        <v>839</v>
      </c>
      <c r="E29" s="278"/>
      <c r="F29" s="37"/>
      <c r="G29" s="37"/>
    </row>
    <row r="30" ht="15.75" customHeight="1">
      <c r="A30" s="85" t="s">
        <v>72</v>
      </c>
      <c r="B30" s="137" t="s">
        <v>379</v>
      </c>
      <c r="C30" s="83">
        <v>0.0</v>
      </c>
      <c r="D30" s="47" t="s">
        <v>340</v>
      </c>
      <c r="E30" s="278"/>
      <c r="F30" s="37"/>
      <c r="G30" s="37"/>
    </row>
    <row r="31" ht="15.75" customHeight="1">
      <c r="A31" s="85" t="s">
        <v>73</v>
      </c>
      <c r="B31" s="137" t="s">
        <v>379</v>
      </c>
      <c r="C31" s="83">
        <v>0.0</v>
      </c>
      <c r="D31" s="47" t="s">
        <v>340</v>
      </c>
      <c r="E31" s="278"/>
      <c r="F31" s="37"/>
      <c r="G31" s="37"/>
    </row>
    <row r="32" ht="15.75" customHeight="1">
      <c r="A32" s="139" t="s">
        <v>74</v>
      </c>
      <c r="B32" s="137"/>
      <c r="C32" s="87">
        <f>AVERAGE(C28:C31)</f>
        <v>0</v>
      </c>
      <c r="D32" s="47"/>
      <c r="E32" s="278"/>
      <c r="F32" s="37"/>
      <c r="G32" s="37"/>
    </row>
    <row r="33" ht="15.75" customHeight="1">
      <c r="A33" s="82" t="s">
        <v>28</v>
      </c>
      <c r="B33" s="137"/>
      <c r="C33" s="83"/>
      <c r="D33" s="47"/>
      <c r="E33" s="278"/>
      <c r="F33" s="37"/>
      <c r="G33" s="37"/>
    </row>
    <row r="34" ht="15.75" customHeight="1">
      <c r="A34" s="85" t="s">
        <v>75</v>
      </c>
      <c r="B34" s="137" t="s">
        <v>365</v>
      </c>
      <c r="C34" s="83">
        <v>100.0</v>
      </c>
      <c r="D34" s="47" t="s">
        <v>840</v>
      </c>
      <c r="E34" s="278" t="s">
        <v>841</v>
      </c>
      <c r="F34" s="37"/>
      <c r="G34" s="37"/>
    </row>
    <row r="35" ht="15.75" customHeight="1">
      <c r="A35" s="85" t="s">
        <v>76</v>
      </c>
      <c r="B35" s="137" t="s">
        <v>365</v>
      </c>
      <c r="C35" s="83">
        <v>100.0</v>
      </c>
      <c r="D35" s="47" t="s">
        <v>842</v>
      </c>
      <c r="E35" s="278" t="s">
        <v>841</v>
      </c>
      <c r="F35" s="37"/>
      <c r="G35" s="37"/>
    </row>
    <row r="36" ht="15.75" customHeight="1">
      <c r="A36" s="85" t="s">
        <v>77</v>
      </c>
      <c r="B36" s="137" t="s">
        <v>419</v>
      </c>
      <c r="C36" s="83">
        <v>50.0</v>
      </c>
      <c r="D36" s="47" t="s">
        <v>843</v>
      </c>
      <c r="E36" s="278" t="s">
        <v>844</v>
      </c>
      <c r="F36" s="37"/>
      <c r="G36" s="37"/>
    </row>
    <row r="37" ht="15.75" customHeight="1">
      <c r="A37" s="85" t="s">
        <v>78</v>
      </c>
      <c r="B37" s="137" t="s">
        <v>379</v>
      </c>
      <c r="C37" s="83">
        <v>0.0</v>
      </c>
      <c r="D37" s="47" t="s">
        <v>340</v>
      </c>
      <c r="E37" s="278"/>
      <c r="F37" s="37"/>
      <c r="G37" s="37"/>
    </row>
    <row r="38" ht="15.75" customHeight="1">
      <c r="A38" s="85" t="s">
        <v>79</v>
      </c>
      <c r="B38" s="137" t="s">
        <v>379</v>
      </c>
      <c r="C38" s="83">
        <v>0.0</v>
      </c>
      <c r="D38" s="47" t="s">
        <v>340</v>
      </c>
      <c r="E38" s="278"/>
      <c r="F38" s="37"/>
      <c r="G38" s="37"/>
    </row>
    <row r="39" ht="15.75" customHeight="1">
      <c r="A39" s="85" t="s">
        <v>80</v>
      </c>
      <c r="B39" s="137" t="s">
        <v>419</v>
      </c>
      <c r="C39" s="83">
        <v>50.0</v>
      </c>
      <c r="D39" s="47" t="s">
        <v>845</v>
      </c>
      <c r="E39" s="278" t="s">
        <v>846</v>
      </c>
      <c r="F39" s="37"/>
      <c r="G39" s="37"/>
    </row>
    <row r="40" ht="15.75" customHeight="1">
      <c r="A40" s="85" t="s">
        <v>345</v>
      </c>
      <c r="B40" s="137" t="s">
        <v>419</v>
      </c>
      <c r="C40" s="83">
        <v>50.0</v>
      </c>
      <c r="D40" s="47" t="s">
        <v>847</v>
      </c>
      <c r="E40" s="278" t="s">
        <v>848</v>
      </c>
      <c r="F40" s="37"/>
      <c r="G40" s="37"/>
    </row>
    <row r="41" ht="15.75" customHeight="1">
      <c r="A41" s="139" t="s">
        <v>82</v>
      </c>
      <c r="B41" s="137"/>
      <c r="C41" s="87">
        <f>AVERAGE(C34:C40)</f>
        <v>50</v>
      </c>
      <c r="D41" s="47"/>
      <c r="E41" s="278"/>
      <c r="F41" s="37"/>
      <c r="G41" s="37"/>
    </row>
    <row r="42" ht="15.75" customHeight="1">
      <c r="A42" s="82" t="s">
        <v>29</v>
      </c>
      <c r="B42" s="137"/>
      <c r="C42" s="83"/>
      <c r="D42" s="47"/>
      <c r="E42" s="278"/>
      <c r="F42" s="37"/>
      <c r="G42" s="37"/>
    </row>
    <row r="43" ht="15.75" customHeight="1">
      <c r="A43" s="85" t="s">
        <v>83</v>
      </c>
      <c r="B43" s="137" t="s">
        <v>419</v>
      </c>
      <c r="C43" s="83">
        <v>50.0</v>
      </c>
      <c r="D43" s="47" t="s">
        <v>849</v>
      </c>
      <c r="E43" s="278" t="s">
        <v>850</v>
      </c>
      <c r="F43" s="37"/>
      <c r="G43" s="37"/>
    </row>
    <row r="44" ht="15.75" customHeight="1">
      <c r="A44" s="85" t="s">
        <v>84</v>
      </c>
      <c r="B44" s="137" t="s">
        <v>419</v>
      </c>
      <c r="C44" s="83">
        <v>50.0</v>
      </c>
      <c r="D44" s="47" t="s">
        <v>851</v>
      </c>
      <c r="E44" s="278" t="s">
        <v>850</v>
      </c>
      <c r="F44" s="37"/>
      <c r="G44" s="37"/>
    </row>
    <row r="45" ht="15.75" customHeight="1">
      <c r="A45" s="85" t="s">
        <v>85</v>
      </c>
      <c r="B45" s="137" t="s">
        <v>379</v>
      </c>
      <c r="C45" s="83">
        <v>0.0</v>
      </c>
      <c r="D45" s="47" t="s">
        <v>852</v>
      </c>
      <c r="E45" s="278"/>
      <c r="F45" s="37"/>
      <c r="G45" s="37"/>
    </row>
    <row r="46" ht="15.75" customHeight="1">
      <c r="A46" s="139" t="s">
        <v>86</v>
      </c>
      <c r="B46" s="137"/>
      <c r="C46" s="87">
        <f>AVERAGE(C43:C45)</f>
        <v>33.33333333</v>
      </c>
      <c r="D46" s="47"/>
      <c r="E46" s="278"/>
      <c r="F46" s="37"/>
      <c r="G46" s="37"/>
    </row>
    <row r="47" ht="15.75" customHeight="1">
      <c r="A47" s="82" t="s">
        <v>30</v>
      </c>
      <c r="B47" s="137"/>
      <c r="C47" s="83"/>
      <c r="D47" s="47"/>
      <c r="E47" s="280"/>
      <c r="F47" s="37"/>
      <c r="G47" s="37"/>
    </row>
    <row r="48" ht="15.75" customHeight="1">
      <c r="A48" s="85" t="s">
        <v>87</v>
      </c>
      <c r="B48" s="137" t="s">
        <v>379</v>
      </c>
      <c r="C48" s="83">
        <v>0.0</v>
      </c>
      <c r="D48" s="47" t="s">
        <v>340</v>
      </c>
      <c r="E48" s="278"/>
      <c r="F48" s="37"/>
      <c r="G48" s="37"/>
    </row>
    <row r="49" ht="15.75" customHeight="1">
      <c r="A49" s="85" t="s">
        <v>88</v>
      </c>
      <c r="B49" s="137" t="s">
        <v>379</v>
      </c>
      <c r="C49" s="83">
        <v>0.0</v>
      </c>
      <c r="D49" s="47" t="s">
        <v>853</v>
      </c>
      <c r="E49" s="278" t="s">
        <v>854</v>
      </c>
      <c r="F49" s="37"/>
      <c r="G49" s="37"/>
    </row>
    <row r="50" ht="15.75" customHeight="1">
      <c r="A50" s="85" t="s">
        <v>89</v>
      </c>
      <c r="B50" s="137" t="s">
        <v>379</v>
      </c>
      <c r="C50" s="83">
        <v>0.0</v>
      </c>
      <c r="D50" s="279" t="s">
        <v>855</v>
      </c>
      <c r="E50" s="278" t="s">
        <v>854</v>
      </c>
      <c r="F50" s="37"/>
      <c r="G50" s="37"/>
    </row>
    <row r="51" ht="15.75" customHeight="1">
      <c r="A51" s="85" t="s">
        <v>90</v>
      </c>
      <c r="B51" s="137" t="s">
        <v>419</v>
      </c>
      <c r="C51" s="83">
        <v>50.0</v>
      </c>
      <c r="D51" s="47" t="s">
        <v>856</v>
      </c>
      <c r="E51" s="278" t="s">
        <v>854</v>
      </c>
      <c r="F51" s="37"/>
      <c r="G51" s="37"/>
    </row>
    <row r="52" ht="15.75" customHeight="1">
      <c r="A52" s="85" t="s">
        <v>347</v>
      </c>
      <c r="B52" s="137" t="s">
        <v>379</v>
      </c>
      <c r="C52" s="83">
        <v>0.0</v>
      </c>
      <c r="D52" s="47" t="s">
        <v>857</v>
      </c>
      <c r="E52" s="278" t="s">
        <v>854</v>
      </c>
      <c r="F52" s="37"/>
      <c r="G52" s="37"/>
    </row>
    <row r="53" ht="15.75" customHeight="1">
      <c r="A53" s="85" t="s">
        <v>92</v>
      </c>
      <c r="B53" s="137" t="s">
        <v>419</v>
      </c>
      <c r="C53" s="83">
        <v>50.0</v>
      </c>
      <c r="D53" s="47" t="s">
        <v>858</v>
      </c>
      <c r="E53" s="278" t="s">
        <v>854</v>
      </c>
      <c r="F53" s="37"/>
      <c r="G53" s="37"/>
    </row>
    <row r="54" ht="15.75" customHeight="1">
      <c r="A54" s="85" t="s">
        <v>93</v>
      </c>
      <c r="B54" s="137" t="s">
        <v>419</v>
      </c>
      <c r="C54" s="83">
        <v>50.0</v>
      </c>
      <c r="D54" s="47" t="s">
        <v>859</v>
      </c>
      <c r="E54" s="278" t="s">
        <v>854</v>
      </c>
      <c r="F54" s="37"/>
      <c r="G54" s="37"/>
    </row>
    <row r="55" ht="15.75" customHeight="1">
      <c r="A55" s="85" t="s">
        <v>94</v>
      </c>
      <c r="B55" s="137" t="s">
        <v>419</v>
      </c>
      <c r="C55" s="83">
        <v>50.0</v>
      </c>
      <c r="D55" s="47" t="s">
        <v>860</v>
      </c>
      <c r="E55" s="278" t="s">
        <v>854</v>
      </c>
      <c r="F55" s="37"/>
      <c r="G55" s="37"/>
    </row>
    <row r="56" ht="15.75" customHeight="1">
      <c r="A56" s="85" t="s">
        <v>95</v>
      </c>
      <c r="B56" s="137" t="s">
        <v>419</v>
      </c>
      <c r="C56" s="83">
        <v>50.0</v>
      </c>
      <c r="D56" s="47" t="s">
        <v>861</v>
      </c>
      <c r="E56" s="278" t="s">
        <v>854</v>
      </c>
      <c r="F56" s="37"/>
      <c r="G56" s="37"/>
    </row>
    <row r="57" ht="15.75" customHeight="1">
      <c r="A57" s="85" t="s">
        <v>96</v>
      </c>
      <c r="B57" s="137" t="s">
        <v>379</v>
      </c>
      <c r="C57" s="83">
        <v>0.0</v>
      </c>
      <c r="D57" s="47" t="s">
        <v>340</v>
      </c>
      <c r="E57" s="278"/>
      <c r="F57" s="37"/>
      <c r="G57" s="37"/>
    </row>
    <row r="58" ht="15.75" customHeight="1">
      <c r="A58" s="85" t="s">
        <v>97</v>
      </c>
      <c r="B58" s="137" t="s">
        <v>379</v>
      </c>
      <c r="C58" s="83">
        <v>0.0</v>
      </c>
      <c r="D58" s="47" t="s">
        <v>509</v>
      </c>
      <c r="E58" s="278"/>
      <c r="F58" s="37"/>
      <c r="G58" s="37"/>
    </row>
    <row r="59" ht="15.75" customHeight="1">
      <c r="A59" s="85" t="s">
        <v>98</v>
      </c>
      <c r="B59" s="137" t="s">
        <v>379</v>
      </c>
      <c r="C59" s="83">
        <v>0.0</v>
      </c>
      <c r="D59" s="47" t="s">
        <v>340</v>
      </c>
      <c r="E59" s="278"/>
      <c r="F59" s="37"/>
      <c r="G59" s="37"/>
    </row>
    <row r="60" ht="15.75" customHeight="1">
      <c r="A60" s="139" t="s">
        <v>99</v>
      </c>
      <c r="B60" s="137"/>
      <c r="C60" s="87">
        <f>AVERAGE(C48:C59)</f>
        <v>20.83333333</v>
      </c>
      <c r="D60" s="47"/>
      <c r="E60" s="278"/>
      <c r="F60" s="37"/>
      <c r="G60" s="37"/>
    </row>
    <row r="61" ht="15.75" customHeight="1">
      <c r="A61" s="82" t="s">
        <v>31</v>
      </c>
      <c r="B61" s="137"/>
      <c r="C61" s="83"/>
      <c r="D61" s="47"/>
      <c r="E61" s="278"/>
      <c r="F61" s="37"/>
      <c r="G61" s="37"/>
    </row>
    <row r="62" ht="15.75" customHeight="1">
      <c r="A62" s="85" t="s">
        <v>100</v>
      </c>
      <c r="B62" s="137" t="s">
        <v>379</v>
      </c>
      <c r="C62" s="83">
        <v>0.0</v>
      </c>
      <c r="D62" s="47" t="s">
        <v>340</v>
      </c>
      <c r="E62" s="278"/>
      <c r="F62" s="37"/>
      <c r="G62" s="37"/>
    </row>
    <row r="63" ht="15.75" customHeight="1">
      <c r="A63" s="85" t="s">
        <v>101</v>
      </c>
      <c r="B63" s="137" t="s">
        <v>379</v>
      </c>
      <c r="C63" s="83">
        <v>0.0</v>
      </c>
      <c r="D63" s="47" t="s">
        <v>340</v>
      </c>
      <c r="E63" s="278"/>
      <c r="F63" s="37"/>
      <c r="G63" s="37"/>
    </row>
    <row r="64" ht="15.75" customHeight="1">
      <c r="A64" s="85" t="s">
        <v>102</v>
      </c>
      <c r="B64" s="137" t="s">
        <v>379</v>
      </c>
      <c r="C64" s="83">
        <v>0.0</v>
      </c>
      <c r="D64" s="47" t="s">
        <v>340</v>
      </c>
      <c r="E64" s="278"/>
      <c r="F64" s="37"/>
      <c r="G64" s="37"/>
    </row>
    <row r="65" ht="15.75" customHeight="1">
      <c r="A65" s="85" t="s">
        <v>103</v>
      </c>
      <c r="B65" s="137" t="s">
        <v>379</v>
      </c>
      <c r="C65" s="83">
        <v>0.0</v>
      </c>
      <c r="D65" s="47" t="s">
        <v>340</v>
      </c>
      <c r="E65" s="278"/>
      <c r="F65" s="37"/>
      <c r="G65" s="37"/>
    </row>
    <row r="66" ht="15.75" customHeight="1">
      <c r="A66" s="85" t="s">
        <v>104</v>
      </c>
      <c r="B66" s="137" t="s">
        <v>379</v>
      </c>
      <c r="C66" s="83">
        <v>0.0</v>
      </c>
      <c r="D66" s="47" t="s">
        <v>340</v>
      </c>
      <c r="E66" s="278"/>
      <c r="F66" s="37"/>
      <c r="G66" s="37"/>
    </row>
    <row r="67" ht="15.75" customHeight="1">
      <c r="A67" s="85" t="s">
        <v>105</v>
      </c>
      <c r="B67" s="137" t="s">
        <v>379</v>
      </c>
      <c r="C67" s="83">
        <v>0.0</v>
      </c>
      <c r="D67" s="47" t="s">
        <v>340</v>
      </c>
      <c r="E67" s="278"/>
      <c r="F67" s="37"/>
      <c r="G67" s="37"/>
    </row>
    <row r="68" ht="15.75" customHeight="1">
      <c r="A68" s="85" t="s">
        <v>106</v>
      </c>
      <c r="B68" s="137" t="s">
        <v>379</v>
      </c>
      <c r="C68" s="83">
        <v>0.0</v>
      </c>
      <c r="D68" s="47" t="s">
        <v>340</v>
      </c>
      <c r="E68" s="278"/>
      <c r="F68" s="37"/>
      <c r="G68" s="37"/>
    </row>
    <row r="69" ht="15.75" customHeight="1">
      <c r="A69" s="85" t="s">
        <v>107</v>
      </c>
      <c r="B69" s="137" t="s">
        <v>379</v>
      </c>
      <c r="C69" s="83">
        <v>0.0</v>
      </c>
      <c r="D69" s="47" t="s">
        <v>340</v>
      </c>
      <c r="E69" s="278"/>
      <c r="F69" s="37"/>
      <c r="G69" s="37"/>
    </row>
    <row r="70" ht="15.75" customHeight="1">
      <c r="A70" s="85" t="s">
        <v>108</v>
      </c>
      <c r="B70" s="137" t="s">
        <v>379</v>
      </c>
      <c r="C70" s="83">
        <v>0.0</v>
      </c>
      <c r="D70" s="47" t="s">
        <v>340</v>
      </c>
      <c r="E70" s="278"/>
      <c r="F70" s="37"/>
      <c r="G70" s="37"/>
    </row>
    <row r="71" ht="15.75" customHeight="1">
      <c r="A71" s="85" t="s">
        <v>109</v>
      </c>
      <c r="B71" s="137" t="s">
        <v>379</v>
      </c>
      <c r="C71" s="83">
        <v>0.0</v>
      </c>
      <c r="D71" s="47" t="s">
        <v>340</v>
      </c>
      <c r="E71" s="278"/>
      <c r="F71" s="37"/>
      <c r="G71" s="37"/>
    </row>
    <row r="72" ht="15.75" customHeight="1">
      <c r="A72" s="139" t="s">
        <v>110</v>
      </c>
      <c r="B72" s="137"/>
      <c r="C72" s="87">
        <f>AVERAGE(C62:C71)</f>
        <v>0</v>
      </c>
      <c r="D72" s="47"/>
      <c r="E72" s="278"/>
      <c r="F72" s="37"/>
      <c r="G72" s="37"/>
    </row>
    <row r="73" ht="15.75" customHeight="1">
      <c r="A73" s="82" t="s">
        <v>32</v>
      </c>
      <c r="B73" s="137"/>
      <c r="C73" s="83"/>
      <c r="D73" s="47"/>
      <c r="E73" s="278"/>
      <c r="F73" s="37"/>
      <c r="G73" s="37"/>
    </row>
    <row r="74" ht="15.75" customHeight="1">
      <c r="A74" s="85" t="s">
        <v>111</v>
      </c>
      <c r="B74" s="137" t="s">
        <v>379</v>
      </c>
      <c r="C74" s="83">
        <v>0.0</v>
      </c>
      <c r="D74" s="47" t="s">
        <v>340</v>
      </c>
      <c r="E74" s="278"/>
      <c r="F74" s="37"/>
      <c r="G74" s="37"/>
    </row>
    <row r="75" ht="15.75" customHeight="1">
      <c r="A75" s="85" t="s">
        <v>112</v>
      </c>
      <c r="B75" s="137" t="s">
        <v>419</v>
      </c>
      <c r="C75" s="83">
        <v>50.0</v>
      </c>
      <c r="D75" s="47" t="s">
        <v>862</v>
      </c>
      <c r="E75" s="278" t="s">
        <v>863</v>
      </c>
      <c r="F75" s="37"/>
      <c r="G75" s="37"/>
    </row>
    <row r="76" ht="15.75" customHeight="1">
      <c r="A76" s="85" t="s">
        <v>113</v>
      </c>
      <c r="B76" s="137" t="s">
        <v>379</v>
      </c>
      <c r="C76" s="83">
        <v>0.0</v>
      </c>
      <c r="D76" s="47" t="s">
        <v>340</v>
      </c>
      <c r="E76" s="278"/>
      <c r="F76" s="37"/>
      <c r="G76" s="37"/>
    </row>
    <row r="77" ht="15.75" customHeight="1">
      <c r="A77" s="85" t="s">
        <v>114</v>
      </c>
      <c r="B77" s="137" t="s">
        <v>379</v>
      </c>
      <c r="C77" s="83">
        <v>0.0</v>
      </c>
      <c r="D77" s="47" t="s">
        <v>340</v>
      </c>
      <c r="E77" s="278"/>
      <c r="F77" s="37"/>
      <c r="G77" s="37"/>
    </row>
    <row r="78" ht="15.75" customHeight="1">
      <c r="A78" s="85" t="s">
        <v>115</v>
      </c>
      <c r="B78" s="137" t="s">
        <v>379</v>
      </c>
      <c r="C78" s="83">
        <v>0.0</v>
      </c>
      <c r="D78" s="47" t="s">
        <v>340</v>
      </c>
      <c r="E78" s="278"/>
      <c r="F78" s="37"/>
      <c r="G78" s="37"/>
    </row>
    <row r="79" ht="15.75" customHeight="1">
      <c r="A79" s="85" t="s">
        <v>116</v>
      </c>
      <c r="B79" s="137" t="s">
        <v>379</v>
      </c>
      <c r="C79" s="83">
        <v>0.0</v>
      </c>
      <c r="D79" s="47" t="s">
        <v>340</v>
      </c>
      <c r="E79" s="278"/>
      <c r="F79" s="37"/>
      <c r="G79" s="37"/>
    </row>
    <row r="80" ht="15.75" customHeight="1">
      <c r="A80" s="85" t="s">
        <v>117</v>
      </c>
      <c r="B80" s="137" t="s">
        <v>379</v>
      </c>
      <c r="C80" s="83">
        <v>0.0</v>
      </c>
      <c r="D80" s="47" t="s">
        <v>340</v>
      </c>
      <c r="E80" s="278"/>
      <c r="F80" s="37"/>
      <c r="G80" s="37"/>
    </row>
    <row r="81" ht="15.75" customHeight="1">
      <c r="A81" s="85" t="s">
        <v>118</v>
      </c>
      <c r="B81" s="137" t="s">
        <v>419</v>
      </c>
      <c r="C81" s="83">
        <v>50.0</v>
      </c>
      <c r="D81" s="281" t="s">
        <v>864</v>
      </c>
      <c r="E81" s="278" t="s">
        <v>863</v>
      </c>
      <c r="F81" s="37"/>
      <c r="G81" s="37"/>
    </row>
    <row r="82" ht="15.75" customHeight="1">
      <c r="A82" s="85" t="s">
        <v>119</v>
      </c>
      <c r="B82" s="137" t="s">
        <v>379</v>
      </c>
      <c r="C82" s="83">
        <v>0.0</v>
      </c>
      <c r="D82" s="47" t="s">
        <v>865</v>
      </c>
      <c r="E82" s="278"/>
      <c r="F82" s="37"/>
      <c r="G82" s="37"/>
    </row>
    <row r="83" ht="15.75" customHeight="1">
      <c r="A83" s="85" t="s">
        <v>120</v>
      </c>
      <c r="B83" s="137" t="s">
        <v>379</v>
      </c>
      <c r="C83" s="83">
        <v>0.0</v>
      </c>
      <c r="D83" s="47" t="s">
        <v>866</v>
      </c>
      <c r="E83" s="278"/>
      <c r="F83" s="37"/>
      <c r="G83" s="37"/>
    </row>
    <row r="84" ht="15.75" customHeight="1">
      <c r="A84" s="139" t="s">
        <v>121</v>
      </c>
      <c r="B84" s="137"/>
      <c r="C84" s="87">
        <f>AVERAGE(C74:C83)</f>
        <v>10</v>
      </c>
      <c r="D84" s="47"/>
      <c r="E84" s="278"/>
      <c r="F84" s="37"/>
      <c r="G84" s="37"/>
    </row>
    <row r="85" ht="15.75" customHeight="1">
      <c r="A85" s="82" t="s">
        <v>122</v>
      </c>
      <c r="B85" s="137"/>
      <c r="C85" s="83"/>
      <c r="D85" s="47"/>
      <c r="E85" s="278"/>
      <c r="F85" s="37"/>
      <c r="G85" s="37"/>
    </row>
    <row r="86" ht="15.75" customHeight="1">
      <c r="A86" s="85" t="s">
        <v>123</v>
      </c>
      <c r="B86" s="137" t="s">
        <v>379</v>
      </c>
      <c r="C86" s="83">
        <v>0.0</v>
      </c>
      <c r="D86" s="47" t="s">
        <v>340</v>
      </c>
      <c r="E86" s="278"/>
      <c r="F86" s="37"/>
      <c r="G86" s="37"/>
    </row>
    <row r="87" ht="15.75" customHeight="1">
      <c r="A87" s="85" t="s">
        <v>124</v>
      </c>
      <c r="B87" s="137" t="s">
        <v>379</v>
      </c>
      <c r="C87" s="83">
        <v>0.0</v>
      </c>
      <c r="D87" s="47" t="s">
        <v>340</v>
      </c>
      <c r="E87" s="278"/>
      <c r="F87" s="37"/>
      <c r="G87" s="37"/>
    </row>
    <row r="88" ht="15.75" customHeight="1">
      <c r="A88" s="85" t="s">
        <v>125</v>
      </c>
      <c r="B88" s="137" t="s">
        <v>379</v>
      </c>
      <c r="C88" s="83">
        <v>0.0</v>
      </c>
      <c r="D88" s="47" t="s">
        <v>340</v>
      </c>
      <c r="E88" s="278"/>
      <c r="F88" s="37"/>
      <c r="G88" s="37"/>
    </row>
    <row r="89" ht="15.75" customHeight="1">
      <c r="A89" s="85" t="s">
        <v>126</v>
      </c>
      <c r="B89" s="137" t="s">
        <v>379</v>
      </c>
      <c r="C89" s="83">
        <v>0.0</v>
      </c>
      <c r="D89" s="47" t="s">
        <v>867</v>
      </c>
      <c r="E89" s="278" t="s">
        <v>868</v>
      </c>
      <c r="F89" s="37"/>
      <c r="G89" s="37"/>
    </row>
    <row r="90" ht="15.75" customHeight="1">
      <c r="A90" s="139" t="s">
        <v>127</v>
      </c>
      <c r="B90" s="137"/>
      <c r="C90" s="87">
        <f>AVERAGE(C86:C89)</f>
        <v>0</v>
      </c>
      <c r="D90" s="47"/>
      <c r="E90" s="278"/>
      <c r="F90" s="37"/>
      <c r="G90" s="37"/>
    </row>
    <row r="91" ht="15.75" customHeight="1">
      <c r="A91" s="82" t="s">
        <v>128</v>
      </c>
      <c r="B91" s="137"/>
      <c r="C91" s="83"/>
      <c r="D91" s="47"/>
      <c r="E91" s="278"/>
      <c r="F91" s="37"/>
      <c r="G91" s="37"/>
    </row>
    <row r="92" ht="15.75" customHeight="1">
      <c r="A92" s="85" t="s">
        <v>129</v>
      </c>
      <c r="B92" s="137" t="s">
        <v>349</v>
      </c>
      <c r="C92" s="83">
        <v>100.0</v>
      </c>
      <c r="D92" s="47" t="s">
        <v>869</v>
      </c>
      <c r="E92" s="278" t="s">
        <v>870</v>
      </c>
      <c r="F92" s="37"/>
      <c r="G92" s="37"/>
    </row>
    <row r="93" ht="15.75" customHeight="1">
      <c r="A93" s="139" t="s">
        <v>130</v>
      </c>
      <c r="B93" s="137"/>
      <c r="C93" s="87">
        <f>AVERAGE(C92)</f>
        <v>100</v>
      </c>
      <c r="D93" s="47"/>
      <c r="E93" s="278"/>
      <c r="F93" s="37"/>
      <c r="G93" s="37"/>
    </row>
    <row r="94" ht="15.75" customHeight="1">
      <c r="A94" s="142" t="s">
        <v>351</v>
      </c>
      <c r="B94" s="143"/>
      <c r="C94" s="144">
        <f>AVERAGE(C93,C90,C84,C72,C60,C46,C41,C32,C26)</f>
        <v>29.35185185</v>
      </c>
      <c r="D94" s="47"/>
      <c r="E94" s="278"/>
      <c r="F94" s="37"/>
      <c r="G94" s="37"/>
    </row>
    <row r="95" ht="15.75" customHeight="1">
      <c r="A95" s="92" t="s">
        <v>132</v>
      </c>
      <c r="B95" s="137"/>
      <c r="C95" s="83"/>
      <c r="D95" s="47"/>
      <c r="E95" s="278"/>
      <c r="F95" s="37"/>
      <c r="G95" s="37"/>
    </row>
    <row r="96" ht="15.75" customHeight="1">
      <c r="A96" s="93" t="s">
        <v>133</v>
      </c>
      <c r="B96" s="137" t="s">
        <v>379</v>
      </c>
      <c r="C96" s="83">
        <v>0.0</v>
      </c>
      <c r="D96" s="47" t="s">
        <v>871</v>
      </c>
      <c r="E96" s="278" t="s">
        <v>854</v>
      </c>
      <c r="F96" s="37"/>
      <c r="G96" s="37"/>
    </row>
    <row r="97" ht="15.75" customHeight="1">
      <c r="A97" s="93" t="s">
        <v>134</v>
      </c>
      <c r="B97" s="137" t="s">
        <v>419</v>
      </c>
      <c r="C97" s="83">
        <v>50.0</v>
      </c>
      <c r="D97" s="266" t="s">
        <v>872</v>
      </c>
      <c r="E97" s="280" t="s">
        <v>873</v>
      </c>
      <c r="F97" s="37"/>
      <c r="G97" s="37"/>
    </row>
    <row r="98" ht="15.75" customHeight="1">
      <c r="A98" s="93" t="s">
        <v>135</v>
      </c>
      <c r="B98" s="137" t="s">
        <v>365</v>
      </c>
      <c r="C98" s="83">
        <v>100.0</v>
      </c>
      <c r="D98" s="47" t="s">
        <v>874</v>
      </c>
      <c r="E98" s="278" t="s">
        <v>870</v>
      </c>
      <c r="F98" s="37"/>
      <c r="G98" s="37"/>
    </row>
    <row r="99" ht="15.75" customHeight="1">
      <c r="A99" s="146" t="s">
        <v>136</v>
      </c>
      <c r="B99" s="137"/>
      <c r="C99" s="95">
        <f>AVERAGE(C96:C98)</f>
        <v>50</v>
      </c>
      <c r="D99" s="47"/>
      <c r="E99" s="278"/>
      <c r="F99" s="37"/>
      <c r="G99" s="37"/>
    </row>
    <row r="100" ht="15.75" customHeight="1">
      <c r="A100" s="92" t="s">
        <v>137</v>
      </c>
      <c r="B100" s="137"/>
      <c r="C100" s="83"/>
      <c r="D100" s="47"/>
      <c r="E100" s="278"/>
      <c r="F100" s="37"/>
      <c r="G100" s="37"/>
    </row>
    <row r="101" ht="15.75" customHeight="1">
      <c r="A101" s="93" t="s">
        <v>138</v>
      </c>
      <c r="B101" s="137" t="s">
        <v>365</v>
      </c>
      <c r="C101" s="83">
        <v>100.0</v>
      </c>
      <c r="D101" s="47" t="s">
        <v>875</v>
      </c>
      <c r="E101" s="278" t="s">
        <v>870</v>
      </c>
      <c r="F101" s="37"/>
      <c r="G101" s="37"/>
    </row>
    <row r="102" ht="15.75" customHeight="1">
      <c r="A102" s="93" t="s">
        <v>139</v>
      </c>
      <c r="B102" s="137" t="s">
        <v>365</v>
      </c>
      <c r="C102" s="83">
        <v>100.0</v>
      </c>
      <c r="D102" s="47" t="s">
        <v>876</v>
      </c>
      <c r="E102" s="278" t="s">
        <v>870</v>
      </c>
      <c r="F102" s="37"/>
      <c r="G102" s="37"/>
    </row>
    <row r="103" ht="15.75" customHeight="1">
      <c r="A103" s="93" t="s">
        <v>140</v>
      </c>
      <c r="B103" s="137" t="s">
        <v>379</v>
      </c>
      <c r="C103" s="83">
        <v>0.0</v>
      </c>
      <c r="D103" s="47" t="s">
        <v>340</v>
      </c>
      <c r="E103" s="278"/>
      <c r="F103" s="37"/>
      <c r="G103" s="37"/>
    </row>
    <row r="104" ht="15.75" customHeight="1">
      <c r="A104" s="93" t="s">
        <v>141</v>
      </c>
      <c r="B104" s="137" t="s">
        <v>379</v>
      </c>
      <c r="C104" s="83">
        <v>0.0</v>
      </c>
      <c r="D104" s="47" t="s">
        <v>877</v>
      </c>
      <c r="E104" s="278"/>
      <c r="F104" s="37"/>
      <c r="G104" s="37"/>
    </row>
    <row r="105" ht="15.75" customHeight="1">
      <c r="A105" s="146" t="s">
        <v>142</v>
      </c>
      <c r="B105" s="137"/>
      <c r="C105" s="95">
        <f>AVERAGE(C101:C104)</f>
        <v>50</v>
      </c>
      <c r="D105" s="47"/>
      <c r="E105" s="278"/>
      <c r="F105" s="37"/>
      <c r="G105" s="37"/>
    </row>
    <row r="106" ht="15.75" customHeight="1">
      <c r="A106" s="92" t="s">
        <v>143</v>
      </c>
      <c r="B106" s="137"/>
      <c r="C106" s="83"/>
      <c r="D106" s="47"/>
      <c r="E106" s="278"/>
      <c r="F106" s="37"/>
      <c r="G106" s="37"/>
    </row>
    <row r="107" ht="15.75" customHeight="1">
      <c r="A107" s="93" t="s">
        <v>144</v>
      </c>
      <c r="B107" s="137" t="s">
        <v>365</v>
      </c>
      <c r="C107" s="83">
        <v>100.0</v>
      </c>
      <c r="D107" s="47" t="s">
        <v>878</v>
      </c>
      <c r="E107" s="278" t="s">
        <v>870</v>
      </c>
      <c r="F107" s="37"/>
      <c r="G107" s="37"/>
    </row>
    <row r="108" ht="15.75" customHeight="1">
      <c r="A108" s="93" t="s">
        <v>145</v>
      </c>
      <c r="B108" s="137" t="s">
        <v>365</v>
      </c>
      <c r="C108" s="83">
        <v>100.0</v>
      </c>
      <c r="D108" s="47" t="s">
        <v>879</v>
      </c>
      <c r="E108" s="278" t="s">
        <v>870</v>
      </c>
      <c r="F108" s="37"/>
      <c r="G108" s="37"/>
    </row>
    <row r="109" ht="15.75" customHeight="1">
      <c r="A109" s="93" t="s">
        <v>146</v>
      </c>
      <c r="B109" s="137" t="s">
        <v>365</v>
      </c>
      <c r="C109" s="83">
        <v>100.0</v>
      </c>
      <c r="D109" s="47" t="s">
        <v>880</v>
      </c>
      <c r="E109" s="278" t="s">
        <v>870</v>
      </c>
      <c r="F109" s="37"/>
      <c r="G109" s="37"/>
    </row>
    <row r="110" ht="15.75" customHeight="1">
      <c r="A110" s="146" t="s">
        <v>147</v>
      </c>
      <c r="B110" s="137"/>
      <c r="C110" s="95">
        <f>AVERAGE(C107:C109)</f>
        <v>100</v>
      </c>
      <c r="D110" s="47"/>
      <c r="E110" s="278"/>
      <c r="F110" s="37"/>
      <c r="G110" s="37"/>
    </row>
    <row r="111" ht="15.75" customHeight="1">
      <c r="A111" s="92" t="s">
        <v>148</v>
      </c>
      <c r="B111" s="137"/>
      <c r="C111" s="83"/>
      <c r="D111" s="47"/>
      <c r="E111" s="278"/>
      <c r="F111" s="37"/>
      <c r="G111" s="37"/>
    </row>
    <row r="112" ht="15.75" customHeight="1">
      <c r="A112" s="93" t="s">
        <v>149</v>
      </c>
      <c r="B112" s="137" t="s">
        <v>419</v>
      </c>
      <c r="C112" s="83">
        <v>50.0</v>
      </c>
      <c r="D112" s="47" t="s">
        <v>881</v>
      </c>
      <c r="E112" s="278" t="s">
        <v>870</v>
      </c>
      <c r="F112" s="282"/>
      <c r="G112" s="37"/>
    </row>
    <row r="113" ht="15.75" customHeight="1">
      <c r="A113" s="93" t="s">
        <v>150</v>
      </c>
      <c r="B113" s="137" t="s">
        <v>365</v>
      </c>
      <c r="C113" s="83">
        <v>100.0</v>
      </c>
      <c r="D113" s="47" t="s">
        <v>882</v>
      </c>
      <c r="E113" s="278" t="s">
        <v>883</v>
      </c>
      <c r="F113" s="37"/>
      <c r="G113" s="37"/>
    </row>
    <row r="114" ht="15.75" customHeight="1">
      <c r="A114" s="93" t="s">
        <v>151</v>
      </c>
      <c r="B114" s="137" t="s">
        <v>365</v>
      </c>
      <c r="C114" s="83">
        <v>100.0</v>
      </c>
      <c r="D114" s="47" t="s">
        <v>884</v>
      </c>
      <c r="E114" s="278" t="s">
        <v>885</v>
      </c>
      <c r="F114" s="37"/>
      <c r="G114" s="37"/>
    </row>
    <row r="115" ht="15.75" customHeight="1">
      <c r="A115" s="93" t="s">
        <v>152</v>
      </c>
      <c r="B115" s="137" t="s">
        <v>379</v>
      </c>
      <c r="C115" s="83">
        <v>0.0</v>
      </c>
      <c r="D115" s="47"/>
      <c r="E115" s="278"/>
      <c r="F115" s="37"/>
      <c r="G115" s="37"/>
    </row>
    <row r="116" ht="15.75" customHeight="1">
      <c r="A116" s="93" t="s">
        <v>153</v>
      </c>
      <c r="B116" s="137" t="s">
        <v>419</v>
      </c>
      <c r="C116" s="83">
        <v>50.0</v>
      </c>
      <c r="D116" s="47" t="s">
        <v>886</v>
      </c>
      <c r="E116" s="278" t="s">
        <v>883</v>
      </c>
      <c r="F116" s="37"/>
      <c r="G116" s="37"/>
    </row>
    <row r="117" ht="15.75" customHeight="1">
      <c r="A117" s="146" t="s">
        <v>154</v>
      </c>
      <c r="B117" s="137"/>
      <c r="C117" s="95">
        <f>AVERAGE(C112:C116)</f>
        <v>60</v>
      </c>
      <c r="D117" s="47"/>
      <c r="E117" s="278"/>
      <c r="F117" s="37"/>
      <c r="G117" s="37"/>
    </row>
    <row r="118" ht="15.75" customHeight="1">
      <c r="A118" s="92" t="s">
        <v>155</v>
      </c>
      <c r="B118" s="137"/>
      <c r="C118" s="83"/>
      <c r="D118" s="47"/>
      <c r="E118" s="278"/>
      <c r="F118" s="37"/>
      <c r="G118" s="37"/>
    </row>
    <row r="119" ht="15.75" customHeight="1">
      <c r="A119" s="93" t="s">
        <v>156</v>
      </c>
      <c r="B119" s="137" t="s">
        <v>419</v>
      </c>
      <c r="C119" s="83">
        <v>50.0</v>
      </c>
      <c r="D119" s="47" t="s">
        <v>887</v>
      </c>
      <c r="E119" s="278" t="s">
        <v>870</v>
      </c>
      <c r="F119" s="37"/>
      <c r="G119" s="37"/>
    </row>
    <row r="120" ht="15.75" customHeight="1">
      <c r="A120" s="93" t="s">
        <v>157</v>
      </c>
      <c r="B120" s="137" t="s">
        <v>365</v>
      </c>
      <c r="C120" s="83">
        <v>100.0</v>
      </c>
      <c r="D120" s="47" t="s">
        <v>888</v>
      </c>
      <c r="E120" s="278" t="s">
        <v>870</v>
      </c>
      <c r="F120" s="37"/>
      <c r="G120" s="37"/>
    </row>
    <row r="121" ht="15.75" customHeight="1">
      <c r="A121" s="93" t="s">
        <v>158</v>
      </c>
      <c r="B121" s="137" t="s">
        <v>365</v>
      </c>
      <c r="C121" s="83">
        <v>100.0</v>
      </c>
      <c r="D121" s="47" t="s">
        <v>889</v>
      </c>
      <c r="E121" s="278" t="s">
        <v>890</v>
      </c>
      <c r="F121" s="37"/>
      <c r="G121" s="37"/>
    </row>
    <row r="122" ht="15.75" customHeight="1">
      <c r="A122" s="93" t="s">
        <v>159</v>
      </c>
      <c r="B122" s="137" t="s">
        <v>419</v>
      </c>
      <c r="C122" s="83">
        <v>50.0</v>
      </c>
      <c r="D122" s="47" t="s">
        <v>891</v>
      </c>
      <c r="E122" s="278" t="s">
        <v>870</v>
      </c>
      <c r="F122" s="37"/>
      <c r="G122" s="37"/>
    </row>
    <row r="123" ht="15.75" customHeight="1">
      <c r="A123" s="146" t="s">
        <v>160</v>
      </c>
      <c r="B123" s="137"/>
      <c r="C123" s="95">
        <f>AVERAGE(C119:C122)</f>
        <v>75</v>
      </c>
      <c r="D123" s="47"/>
      <c r="E123" s="278"/>
      <c r="F123" s="37"/>
      <c r="G123" s="37"/>
    </row>
    <row r="124" ht="15.75" customHeight="1">
      <c r="A124" s="92" t="s">
        <v>161</v>
      </c>
      <c r="B124" s="137"/>
      <c r="C124" s="83"/>
      <c r="D124" s="47"/>
      <c r="E124" s="278"/>
      <c r="F124" s="37"/>
      <c r="G124" s="37"/>
    </row>
    <row r="125" ht="15.75" customHeight="1">
      <c r="A125" s="93" t="s">
        <v>162</v>
      </c>
      <c r="B125" s="137" t="s">
        <v>365</v>
      </c>
      <c r="C125" s="83">
        <v>100.0</v>
      </c>
      <c r="D125" s="47" t="s">
        <v>892</v>
      </c>
      <c r="E125" s="278" t="s">
        <v>893</v>
      </c>
      <c r="F125" s="37"/>
      <c r="G125" s="37"/>
    </row>
    <row r="126" ht="15.75" customHeight="1">
      <c r="A126" s="93" t="s">
        <v>163</v>
      </c>
      <c r="B126" s="137" t="s">
        <v>365</v>
      </c>
      <c r="C126" s="83">
        <v>100.0</v>
      </c>
      <c r="D126" s="47" t="s">
        <v>894</v>
      </c>
      <c r="E126" s="278" t="s">
        <v>870</v>
      </c>
      <c r="F126" s="37"/>
      <c r="G126" s="37"/>
    </row>
    <row r="127" ht="15.75" customHeight="1">
      <c r="A127" s="93" t="s">
        <v>164</v>
      </c>
      <c r="B127" s="137" t="s">
        <v>365</v>
      </c>
      <c r="C127" s="83">
        <v>100.0</v>
      </c>
      <c r="D127" s="47" t="s">
        <v>895</v>
      </c>
      <c r="E127" s="278" t="s">
        <v>870</v>
      </c>
      <c r="F127" s="37"/>
      <c r="G127" s="37"/>
    </row>
    <row r="128" ht="15.75" customHeight="1">
      <c r="A128" s="93" t="s">
        <v>165</v>
      </c>
      <c r="B128" s="137" t="s">
        <v>365</v>
      </c>
      <c r="C128" s="83">
        <v>100.0</v>
      </c>
      <c r="D128" s="47" t="s">
        <v>896</v>
      </c>
      <c r="E128" s="278" t="s">
        <v>870</v>
      </c>
      <c r="F128" s="37"/>
      <c r="G128" s="37"/>
    </row>
    <row r="129" ht="15.75" customHeight="1">
      <c r="A129" s="146" t="s">
        <v>166</v>
      </c>
      <c r="B129" s="137"/>
      <c r="C129" s="95">
        <f>AVERAGE(C125:C128)</f>
        <v>100</v>
      </c>
      <c r="D129" s="47"/>
      <c r="E129" s="278"/>
      <c r="F129" s="37"/>
      <c r="G129" s="37"/>
    </row>
    <row r="130" ht="15.75" customHeight="1">
      <c r="A130" s="92" t="s">
        <v>167</v>
      </c>
      <c r="B130" s="137"/>
      <c r="C130" s="83"/>
      <c r="D130" s="47"/>
      <c r="E130" s="278"/>
      <c r="F130" s="37"/>
      <c r="G130" s="37"/>
    </row>
    <row r="131" ht="15.75" customHeight="1">
      <c r="A131" s="93" t="s">
        <v>168</v>
      </c>
      <c r="B131" s="137" t="s">
        <v>365</v>
      </c>
      <c r="C131" s="83">
        <v>100.0</v>
      </c>
      <c r="D131" s="47" t="s">
        <v>897</v>
      </c>
      <c r="E131" s="278" t="s">
        <v>870</v>
      </c>
      <c r="F131" s="37"/>
      <c r="G131" s="37"/>
    </row>
    <row r="132" ht="15.75" customHeight="1">
      <c r="A132" s="93" t="s">
        <v>169</v>
      </c>
      <c r="B132" s="137" t="s">
        <v>419</v>
      </c>
      <c r="C132" s="83">
        <v>50.0</v>
      </c>
      <c r="D132" s="47" t="s">
        <v>898</v>
      </c>
      <c r="E132" s="278" t="s">
        <v>899</v>
      </c>
      <c r="F132" s="37"/>
      <c r="G132" s="37"/>
    </row>
    <row r="133" ht="15.75" customHeight="1">
      <c r="A133" s="93" t="s">
        <v>170</v>
      </c>
      <c r="B133" s="137" t="s">
        <v>379</v>
      </c>
      <c r="C133" s="83">
        <v>0.0</v>
      </c>
      <c r="D133" s="47" t="s">
        <v>340</v>
      </c>
      <c r="E133" s="278"/>
      <c r="F133" s="37"/>
      <c r="G133" s="37"/>
    </row>
    <row r="134" ht="15.75" customHeight="1">
      <c r="A134" s="93" t="s">
        <v>171</v>
      </c>
      <c r="B134" s="137" t="s">
        <v>365</v>
      </c>
      <c r="C134" s="83">
        <v>100.0</v>
      </c>
      <c r="D134" s="47" t="s">
        <v>900</v>
      </c>
      <c r="E134" s="278" t="s">
        <v>870</v>
      </c>
      <c r="F134" s="37"/>
      <c r="G134" s="37"/>
    </row>
    <row r="135" ht="15.75" customHeight="1">
      <c r="A135" s="93" t="s">
        <v>172</v>
      </c>
      <c r="B135" s="137" t="s">
        <v>379</v>
      </c>
      <c r="C135" s="83">
        <v>0.0</v>
      </c>
      <c r="D135" s="47"/>
      <c r="E135" s="278"/>
      <c r="F135" s="37"/>
      <c r="G135" s="37"/>
    </row>
    <row r="136" ht="15.75" customHeight="1">
      <c r="A136" s="146" t="s">
        <v>173</v>
      </c>
      <c r="B136" s="137"/>
      <c r="C136" s="95">
        <f>AVERAGE(C131:C135)</f>
        <v>50</v>
      </c>
      <c r="D136" s="47"/>
      <c r="E136" s="278"/>
      <c r="F136" s="37"/>
      <c r="G136" s="37"/>
    </row>
    <row r="137" ht="15.75" customHeight="1">
      <c r="A137" s="92" t="s">
        <v>174</v>
      </c>
      <c r="B137" s="137"/>
      <c r="C137" s="83"/>
      <c r="D137" s="47"/>
      <c r="E137" s="278"/>
      <c r="F137" s="37"/>
      <c r="G137" s="37"/>
    </row>
    <row r="138" ht="15.75" customHeight="1">
      <c r="A138" s="93" t="s">
        <v>175</v>
      </c>
      <c r="B138" s="137" t="s">
        <v>419</v>
      </c>
      <c r="C138" s="83">
        <v>50.0</v>
      </c>
      <c r="D138" s="47" t="s">
        <v>901</v>
      </c>
      <c r="E138" s="278" t="s">
        <v>870</v>
      </c>
      <c r="F138" s="37"/>
      <c r="G138" s="37"/>
    </row>
    <row r="139" ht="15.75" customHeight="1">
      <c r="A139" s="93" t="s">
        <v>176</v>
      </c>
      <c r="B139" s="137" t="s">
        <v>419</v>
      </c>
      <c r="C139" s="83">
        <v>50.0</v>
      </c>
      <c r="D139" s="47" t="s">
        <v>902</v>
      </c>
      <c r="E139" s="278"/>
      <c r="F139" s="37"/>
      <c r="G139" s="37"/>
    </row>
    <row r="140" ht="15.75" customHeight="1">
      <c r="A140" s="93" t="s">
        <v>177</v>
      </c>
      <c r="B140" s="283" t="s">
        <v>903</v>
      </c>
      <c r="C140" s="107"/>
      <c r="D140" s="47" t="s">
        <v>904</v>
      </c>
      <c r="E140" s="278" t="s">
        <v>870</v>
      </c>
      <c r="F140" s="37"/>
      <c r="G140" s="37"/>
    </row>
    <row r="141" ht="15.75" customHeight="1">
      <c r="A141" s="93" t="s">
        <v>178</v>
      </c>
      <c r="B141" s="137" t="s">
        <v>365</v>
      </c>
      <c r="C141" s="83">
        <v>100.0</v>
      </c>
      <c r="D141" s="47" t="s">
        <v>905</v>
      </c>
      <c r="E141" s="278" t="s">
        <v>870</v>
      </c>
      <c r="F141" s="37"/>
      <c r="G141" s="37">
        <v>3.0</v>
      </c>
    </row>
    <row r="142" ht="15.75" customHeight="1">
      <c r="A142" s="146" t="s">
        <v>179</v>
      </c>
      <c r="B142" s="137"/>
      <c r="C142" s="95">
        <f>AVERAGE(C138,C139,C141)</f>
        <v>66.66666667</v>
      </c>
      <c r="D142" s="47"/>
      <c r="E142" s="278"/>
      <c r="F142" s="37"/>
      <c r="G142" s="37"/>
    </row>
    <row r="143" ht="15.75" customHeight="1">
      <c r="A143" s="92" t="s">
        <v>180</v>
      </c>
      <c r="B143" s="137"/>
      <c r="C143" s="83"/>
      <c r="D143" s="47"/>
      <c r="E143" s="278"/>
      <c r="F143" s="37"/>
      <c r="G143" s="37"/>
    </row>
    <row r="144" ht="15.75" customHeight="1">
      <c r="A144" s="93" t="s">
        <v>181</v>
      </c>
      <c r="B144" s="137" t="s">
        <v>419</v>
      </c>
      <c r="C144" s="83">
        <v>50.0</v>
      </c>
      <c r="D144" s="47" t="s">
        <v>906</v>
      </c>
      <c r="E144" s="278" t="s">
        <v>870</v>
      </c>
      <c r="F144" s="37"/>
      <c r="G144" s="37"/>
    </row>
    <row r="145" ht="15.75" customHeight="1">
      <c r="A145" s="93" t="s">
        <v>182</v>
      </c>
      <c r="B145" s="137" t="s">
        <v>379</v>
      </c>
      <c r="C145" s="83">
        <v>0.0</v>
      </c>
      <c r="D145" s="47" t="s">
        <v>907</v>
      </c>
      <c r="E145" s="278" t="s">
        <v>870</v>
      </c>
      <c r="F145" s="37"/>
      <c r="G145" s="37"/>
    </row>
    <row r="146" ht="15.75" customHeight="1">
      <c r="A146" s="93" t="s">
        <v>183</v>
      </c>
      <c r="B146" s="137" t="s">
        <v>379</v>
      </c>
      <c r="C146" s="83">
        <v>0.0</v>
      </c>
      <c r="D146" s="47" t="s">
        <v>908</v>
      </c>
      <c r="E146" s="278" t="s">
        <v>870</v>
      </c>
      <c r="F146" s="37"/>
      <c r="G146" s="37"/>
    </row>
    <row r="147" ht="15.75" customHeight="1">
      <c r="A147" s="93" t="s">
        <v>184</v>
      </c>
      <c r="B147" s="137" t="s">
        <v>419</v>
      </c>
      <c r="C147" s="83">
        <v>50.0</v>
      </c>
      <c r="D147" s="47" t="s">
        <v>909</v>
      </c>
      <c r="E147" s="278" t="s">
        <v>910</v>
      </c>
      <c r="F147" s="37"/>
      <c r="G147" s="37"/>
    </row>
    <row r="148" ht="15.75" customHeight="1">
      <c r="A148" s="146" t="s">
        <v>185</v>
      </c>
      <c r="B148" s="137"/>
      <c r="C148" s="95">
        <f>AVERAGE(C144:C147)</f>
        <v>25</v>
      </c>
      <c r="D148" s="47"/>
      <c r="E148" s="278"/>
      <c r="F148" s="37"/>
      <c r="G148" s="37"/>
    </row>
    <row r="149" ht="15.75" customHeight="1">
      <c r="A149" s="92" t="s">
        <v>186</v>
      </c>
      <c r="B149" s="137"/>
      <c r="C149" s="83"/>
      <c r="D149" s="47"/>
      <c r="E149" s="284"/>
      <c r="F149" s="37"/>
      <c r="G149" s="37"/>
    </row>
    <row r="150" ht="15.75" customHeight="1">
      <c r="A150" s="93" t="s">
        <v>187</v>
      </c>
      <c r="B150" s="137" t="s">
        <v>419</v>
      </c>
      <c r="C150" s="83">
        <v>50.0</v>
      </c>
      <c r="D150" s="47" t="s">
        <v>911</v>
      </c>
      <c r="E150" s="278" t="s">
        <v>854</v>
      </c>
      <c r="F150" s="37"/>
      <c r="G150" s="37"/>
    </row>
    <row r="151" ht="15.75" customHeight="1">
      <c r="A151" s="93" t="s">
        <v>188</v>
      </c>
      <c r="B151" s="137" t="s">
        <v>419</v>
      </c>
      <c r="C151" s="83">
        <v>50.0</v>
      </c>
      <c r="D151" s="279" t="s">
        <v>912</v>
      </c>
      <c r="E151" s="278" t="s">
        <v>565</v>
      </c>
      <c r="F151" s="37"/>
      <c r="G151" s="37"/>
    </row>
    <row r="152" ht="15.75" customHeight="1">
      <c r="A152" s="93" t="s">
        <v>189</v>
      </c>
      <c r="B152" s="137" t="s">
        <v>419</v>
      </c>
      <c r="C152" s="83">
        <v>50.0</v>
      </c>
      <c r="D152" s="47" t="s">
        <v>913</v>
      </c>
      <c r="E152" s="278" t="s">
        <v>854</v>
      </c>
      <c r="F152" s="37"/>
      <c r="G152" s="37"/>
    </row>
    <row r="153" ht="15.75" customHeight="1">
      <c r="A153" s="93" t="s">
        <v>190</v>
      </c>
      <c r="B153" s="137" t="s">
        <v>379</v>
      </c>
      <c r="C153" s="83">
        <v>0.0</v>
      </c>
      <c r="D153" s="47" t="s">
        <v>340</v>
      </c>
      <c r="E153" s="278"/>
      <c r="F153" s="37"/>
      <c r="G153" s="37"/>
    </row>
    <row r="154" ht="15.75" customHeight="1">
      <c r="A154" s="93" t="s">
        <v>191</v>
      </c>
      <c r="B154" s="137" t="s">
        <v>419</v>
      </c>
      <c r="C154" s="83">
        <v>50.0</v>
      </c>
      <c r="D154" s="47" t="s">
        <v>914</v>
      </c>
      <c r="E154" s="278" t="s">
        <v>854</v>
      </c>
      <c r="F154" s="37"/>
      <c r="G154" s="37"/>
    </row>
    <row r="155" ht="15.75" customHeight="1">
      <c r="A155" s="93" t="s">
        <v>192</v>
      </c>
      <c r="B155" s="137" t="s">
        <v>379</v>
      </c>
      <c r="C155" s="83">
        <v>0.0</v>
      </c>
      <c r="D155" s="47" t="s">
        <v>340</v>
      </c>
      <c r="E155" s="37"/>
      <c r="F155" s="37"/>
      <c r="G155" s="37"/>
    </row>
    <row r="156" ht="15.75" customHeight="1">
      <c r="A156" s="93" t="s">
        <v>193</v>
      </c>
      <c r="B156" s="137" t="s">
        <v>365</v>
      </c>
      <c r="C156" s="83">
        <v>100.0</v>
      </c>
      <c r="D156" s="47" t="s">
        <v>915</v>
      </c>
      <c r="E156" s="278" t="s">
        <v>890</v>
      </c>
      <c r="F156" s="37"/>
      <c r="G156" s="37"/>
    </row>
    <row r="157" ht="15.75" customHeight="1">
      <c r="A157" s="93" t="s">
        <v>194</v>
      </c>
      <c r="B157" s="137" t="s">
        <v>379</v>
      </c>
      <c r="C157" s="83">
        <v>0.0</v>
      </c>
      <c r="D157" s="47" t="s">
        <v>916</v>
      </c>
      <c r="E157" s="278"/>
      <c r="F157" s="37"/>
      <c r="G157" s="37"/>
    </row>
    <row r="158" ht="15.75" customHeight="1">
      <c r="A158" s="93" t="s">
        <v>195</v>
      </c>
      <c r="B158" s="137" t="s">
        <v>365</v>
      </c>
      <c r="C158" s="83">
        <v>100.0</v>
      </c>
      <c r="D158" s="47" t="s">
        <v>917</v>
      </c>
      <c r="E158" s="278" t="s">
        <v>918</v>
      </c>
      <c r="F158" s="37"/>
      <c r="G158" s="37"/>
    </row>
    <row r="159" ht="15.75" customHeight="1">
      <c r="A159" s="93" t="s">
        <v>196</v>
      </c>
      <c r="B159" s="137" t="s">
        <v>379</v>
      </c>
      <c r="C159" s="83">
        <v>0.0</v>
      </c>
      <c r="D159" s="47" t="s">
        <v>340</v>
      </c>
      <c r="E159" s="278"/>
      <c r="F159" s="37"/>
      <c r="G159" s="37"/>
    </row>
    <row r="160" ht="15.75" customHeight="1">
      <c r="A160" s="93" t="s">
        <v>197</v>
      </c>
      <c r="B160" s="137" t="s">
        <v>379</v>
      </c>
      <c r="C160" s="83">
        <v>0.0</v>
      </c>
      <c r="D160" s="47" t="s">
        <v>340</v>
      </c>
      <c r="E160" s="278"/>
      <c r="F160" s="37"/>
      <c r="G160" s="37"/>
    </row>
    <row r="161" ht="15.75" customHeight="1">
      <c r="A161" s="93" t="s">
        <v>198</v>
      </c>
      <c r="B161" s="137" t="s">
        <v>379</v>
      </c>
      <c r="C161" s="83">
        <v>0.0</v>
      </c>
      <c r="D161" s="47" t="s">
        <v>340</v>
      </c>
      <c r="E161" s="278"/>
      <c r="F161" s="37"/>
      <c r="G161" s="37"/>
    </row>
    <row r="162" ht="15.75" customHeight="1">
      <c r="A162" s="146" t="s">
        <v>199</v>
      </c>
      <c r="B162" s="137"/>
      <c r="C162" s="95">
        <f>AVERAGE(C150:C161)</f>
        <v>33.33333333</v>
      </c>
      <c r="D162" s="47"/>
      <c r="E162" s="278"/>
      <c r="F162" s="37"/>
      <c r="G162" s="37"/>
    </row>
    <row r="163" ht="15.75" customHeight="1">
      <c r="A163" s="92" t="s">
        <v>200</v>
      </c>
      <c r="B163" s="137"/>
      <c r="C163" s="83"/>
      <c r="D163" s="47"/>
      <c r="E163" s="278"/>
      <c r="F163" s="37"/>
      <c r="G163" s="37"/>
    </row>
    <row r="164" ht="15.75" customHeight="1">
      <c r="A164" s="93" t="s">
        <v>201</v>
      </c>
      <c r="B164" s="137" t="s">
        <v>379</v>
      </c>
      <c r="C164" s="83">
        <v>0.0</v>
      </c>
      <c r="D164" s="47" t="s">
        <v>340</v>
      </c>
      <c r="E164" s="278"/>
      <c r="F164" s="37"/>
      <c r="G164" s="37"/>
    </row>
    <row r="165" ht="15.75" customHeight="1">
      <c r="A165" s="93" t="s">
        <v>202</v>
      </c>
      <c r="B165" s="137" t="s">
        <v>379</v>
      </c>
      <c r="C165" s="83">
        <v>0.0</v>
      </c>
      <c r="D165" s="47" t="s">
        <v>340</v>
      </c>
      <c r="E165" s="278"/>
      <c r="F165" s="37"/>
      <c r="G165" s="37"/>
    </row>
    <row r="166" ht="15.75" customHeight="1">
      <c r="A166" s="93" t="s">
        <v>203</v>
      </c>
      <c r="B166" s="137" t="s">
        <v>365</v>
      </c>
      <c r="C166" s="83">
        <v>100.0</v>
      </c>
      <c r="D166" s="47" t="s">
        <v>919</v>
      </c>
      <c r="E166" s="278" t="s">
        <v>854</v>
      </c>
      <c r="F166" s="37"/>
      <c r="G166" s="37"/>
    </row>
    <row r="167" ht="15.75" customHeight="1">
      <c r="A167" s="93" t="s">
        <v>204</v>
      </c>
      <c r="B167" s="137" t="s">
        <v>379</v>
      </c>
      <c r="C167" s="83">
        <v>0.0</v>
      </c>
      <c r="D167" s="47" t="s">
        <v>340</v>
      </c>
      <c r="E167" s="278"/>
      <c r="F167" s="37"/>
      <c r="G167" s="37"/>
    </row>
    <row r="168" ht="15.75" customHeight="1">
      <c r="A168" s="93" t="s">
        <v>205</v>
      </c>
      <c r="B168" s="137" t="s">
        <v>419</v>
      </c>
      <c r="C168" s="83">
        <v>50.0</v>
      </c>
      <c r="D168" s="47" t="s">
        <v>920</v>
      </c>
      <c r="E168" s="278" t="s">
        <v>854</v>
      </c>
      <c r="F168" s="37"/>
      <c r="G168" s="37"/>
    </row>
    <row r="169" ht="15.75" customHeight="1">
      <c r="A169" s="93" t="s">
        <v>206</v>
      </c>
      <c r="B169" s="137" t="s">
        <v>379</v>
      </c>
      <c r="C169" s="83">
        <v>0.0</v>
      </c>
      <c r="D169" s="47" t="s">
        <v>921</v>
      </c>
      <c r="E169" s="278"/>
      <c r="F169" s="37"/>
      <c r="G169" s="37"/>
    </row>
    <row r="170" ht="15.75" customHeight="1">
      <c r="A170" s="93" t="s">
        <v>207</v>
      </c>
      <c r="B170" s="137" t="s">
        <v>379</v>
      </c>
      <c r="C170" s="83">
        <v>0.0</v>
      </c>
      <c r="D170" s="47" t="s">
        <v>340</v>
      </c>
      <c r="E170" s="278"/>
      <c r="F170" s="37"/>
      <c r="G170" s="37"/>
    </row>
    <row r="171" ht="15.75" customHeight="1">
      <c r="A171" s="93" t="s">
        <v>208</v>
      </c>
      <c r="B171" s="137" t="s">
        <v>365</v>
      </c>
      <c r="C171" s="83">
        <v>100.0</v>
      </c>
      <c r="D171" s="47" t="s">
        <v>922</v>
      </c>
      <c r="E171" s="278" t="s">
        <v>854</v>
      </c>
      <c r="F171" s="37"/>
      <c r="G171" s="37"/>
    </row>
    <row r="172" ht="15.75" customHeight="1">
      <c r="A172" s="93" t="s">
        <v>209</v>
      </c>
      <c r="B172" s="137" t="s">
        <v>379</v>
      </c>
      <c r="C172" s="83">
        <v>0.0</v>
      </c>
      <c r="D172" s="47" t="s">
        <v>340</v>
      </c>
      <c r="E172" s="278"/>
      <c r="F172" s="37"/>
      <c r="G172" s="37"/>
    </row>
    <row r="173" ht="15.75" customHeight="1">
      <c r="A173" s="93" t="s">
        <v>210</v>
      </c>
      <c r="B173" s="137" t="s">
        <v>419</v>
      </c>
      <c r="C173" s="83">
        <v>50.0</v>
      </c>
      <c r="D173" s="279" t="s">
        <v>923</v>
      </c>
      <c r="E173" s="278" t="s">
        <v>924</v>
      </c>
      <c r="F173" s="37"/>
      <c r="G173" s="37"/>
    </row>
    <row r="174" ht="15.75" customHeight="1">
      <c r="A174" s="93" t="s">
        <v>211</v>
      </c>
      <c r="B174" s="137" t="s">
        <v>379</v>
      </c>
      <c r="C174" s="83">
        <v>0.0</v>
      </c>
      <c r="D174" s="47" t="s">
        <v>925</v>
      </c>
      <c r="E174" s="278" t="s">
        <v>924</v>
      </c>
      <c r="F174" s="37"/>
      <c r="G174" s="37"/>
    </row>
    <row r="175" ht="15.75" customHeight="1">
      <c r="A175" s="146" t="s">
        <v>212</v>
      </c>
      <c r="B175" s="137"/>
      <c r="C175" s="95">
        <f>AVERAGE(C164:C174)</f>
        <v>27.27272727</v>
      </c>
      <c r="D175" s="47"/>
      <c r="E175" s="278"/>
      <c r="F175" s="37"/>
      <c r="G175" s="37"/>
    </row>
    <row r="176" ht="15.75" customHeight="1">
      <c r="A176" s="92" t="s">
        <v>213</v>
      </c>
      <c r="B176" s="137"/>
      <c r="C176" s="83"/>
      <c r="D176" s="47"/>
      <c r="E176" s="278"/>
      <c r="F176" s="37"/>
      <c r="G176" s="37"/>
    </row>
    <row r="177" ht="15.75" customHeight="1">
      <c r="A177" s="93" t="s">
        <v>214</v>
      </c>
      <c r="B177" s="137" t="s">
        <v>379</v>
      </c>
      <c r="C177" s="83">
        <v>0.0</v>
      </c>
      <c r="D177" s="47" t="s">
        <v>340</v>
      </c>
      <c r="E177" s="278"/>
      <c r="F177" s="37"/>
      <c r="G177" s="37"/>
    </row>
    <row r="178" ht="15.75" customHeight="1">
      <c r="A178" s="93" t="s">
        <v>215</v>
      </c>
      <c r="B178" s="137" t="s">
        <v>379</v>
      </c>
      <c r="C178" s="83">
        <v>0.0</v>
      </c>
      <c r="D178" s="47" t="s">
        <v>340</v>
      </c>
      <c r="E178" s="278"/>
      <c r="F178" s="37"/>
      <c r="G178" s="37"/>
    </row>
    <row r="179" ht="15.75" customHeight="1">
      <c r="A179" s="93" t="s">
        <v>216</v>
      </c>
      <c r="B179" s="137" t="s">
        <v>379</v>
      </c>
      <c r="C179" s="83">
        <v>0.0</v>
      </c>
      <c r="D179" s="47" t="s">
        <v>340</v>
      </c>
      <c r="E179" s="278"/>
      <c r="F179" s="37"/>
      <c r="G179" s="37"/>
    </row>
    <row r="180" ht="15.75" customHeight="1">
      <c r="A180" s="146" t="s">
        <v>217</v>
      </c>
      <c r="B180" s="137"/>
      <c r="C180" s="95">
        <f>AVERAGE(C177:C179)</f>
        <v>0</v>
      </c>
      <c r="D180" s="47"/>
      <c r="E180" s="278"/>
      <c r="F180" s="37"/>
      <c r="G180" s="37"/>
    </row>
    <row r="181" ht="15.75" customHeight="1">
      <c r="A181" s="92" t="s">
        <v>218</v>
      </c>
      <c r="B181" s="137"/>
      <c r="C181" s="83"/>
      <c r="D181" s="47"/>
      <c r="E181" s="278"/>
      <c r="F181" s="37"/>
      <c r="G181" s="37"/>
    </row>
    <row r="182" ht="15.75" customHeight="1">
      <c r="A182" s="93" t="s">
        <v>219</v>
      </c>
      <c r="B182" s="137" t="s">
        <v>379</v>
      </c>
      <c r="C182" s="83">
        <v>0.0</v>
      </c>
      <c r="D182" s="47" t="s">
        <v>340</v>
      </c>
      <c r="E182" s="278"/>
      <c r="F182" s="37"/>
      <c r="G182" s="37"/>
    </row>
    <row r="183" ht="15.75" customHeight="1">
      <c r="A183" s="93" t="s">
        <v>220</v>
      </c>
      <c r="B183" s="137" t="s">
        <v>379</v>
      </c>
      <c r="C183" s="83">
        <v>0.0</v>
      </c>
      <c r="D183" s="47" t="s">
        <v>340</v>
      </c>
      <c r="E183" s="278" t="s">
        <v>854</v>
      </c>
      <c r="F183" s="37"/>
      <c r="G183" s="37"/>
    </row>
    <row r="184" ht="15.75" customHeight="1">
      <c r="A184" s="93" t="s">
        <v>221</v>
      </c>
      <c r="B184" s="137" t="s">
        <v>379</v>
      </c>
      <c r="C184" s="83">
        <v>0.0</v>
      </c>
      <c r="D184" s="47" t="s">
        <v>926</v>
      </c>
      <c r="E184" s="278" t="s">
        <v>927</v>
      </c>
      <c r="F184" s="37"/>
      <c r="G184" s="37"/>
    </row>
    <row r="185" ht="15.75" customHeight="1">
      <c r="A185" s="146" t="s">
        <v>222</v>
      </c>
      <c r="B185" s="137"/>
      <c r="C185" s="95">
        <f>AVERAGE(C182:C184)</f>
        <v>0</v>
      </c>
      <c r="D185" s="47"/>
      <c r="E185" s="278"/>
      <c r="F185" s="37"/>
      <c r="G185" s="37"/>
    </row>
    <row r="186" ht="15.75" customHeight="1">
      <c r="A186" s="92" t="s">
        <v>223</v>
      </c>
      <c r="B186" s="137"/>
      <c r="C186" s="83"/>
      <c r="D186" s="47"/>
      <c r="E186" s="278"/>
      <c r="F186" s="37"/>
      <c r="G186" s="37"/>
    </row>
    <row r="187" ht="15.75" customHeight="1">
      <c r="A187" s="93" t="s">
        <v>224</v>
      </c>
      <c r="B187" s="137" t="s">
        <v>365</v>
      </c>
      <c r="C187" s="83">
        <v>100.0</v>
      </c>
      <c r="D187" s="269" t="s">
        <v>928</v>
      </c>
      <c r="E187" s="278" t="s">
        <v>929</v>
      </c>
      <c r="F187" s="37"/>
      <c r="G187" s="37"/>
    </row>
    <row r="188" ht="15.75" customHeight="1">
      <c r="A188" s="93" t="s">
        <v>225</v>
      </c>
      <c r="B188" s="137" t="s">
        <v>379</v>
      </c>
      <c r="C188" s="83">
        <v>0.0</v>
      </c>
      <c r="D188" s="47" t="s">
        <v>340</v>
      </c>
      <c r="E188" s="278"/>
      <c r="F188" s="37"/>
      <c r="G188" s="37"/>
    </row>
    <row r="189" ht="15.75" customHeight="1">
      <c r="A189" s="93" t="s">
        <v>226</v>
      </c>
      <c r="B189" s="137" t="s">
        <v>379</v>
      </c>
      <c r="C189" s="83">
        <v>0.0</v>
      </c>
      <c r="D189" s="47" t="s">
        <v>930</v>
      </c>
      <c r="E189" s="278"/>
      <c r="F189" s="37"/>
      <c r="G189" s="37"/>
    </row>
    <row r="190" ht="15.75" customHeight="1">
      <c r="A190" s="146" t="s">
        <v>227</v>
      </c>
      <c r="B190" s="137"/>
      <c r="C190" s="83">
        <f>AVERAGE(C187:C189)</f>
        <v>33.33333333</v>
      </c>
      <c r="D190" s="47"/>
      <c r="E190" s="278"/>
      <c r="F190" s="37"/>
      <c r="G190" s="37"/>
    </row>
    <row r="191" ht="15.75" customHeight="1">
      <c r="A191" s="92" t="s">
        <v>228</v>
      </c>
      <c r="B191" s="137"/>
      <c r="C191" s="83"/>
      <c r="D191" s="47"/>
      <c r="E191" s="278"/>
      <c r="F191" s="37"/>
      <c r="G191" s="37"/>
    </row>
    <row r="192" ht="15.75" customHeight="1">
      <c r="A192" s="93" t="s">
        <v>229</v>
      </c>
      <c r="B192" s="137" t="s">
        <v>379</v>
      </c>
      <c r="C192" s="83">
        <v>0.0</v>
      </c>
      <c r="D192" s="47" t="s">
        <v>340</v>
      </c>
      <c r="E192" s="278"/>
      <c r="F192" s="37"/>
      <c r="G192" s="37"/>
    </row>
    <row r="193" ht="15.75" customHeight="1">
      <c r="A193" s="93" t="s">
        <v>230</v>
      </c>
      <c r="B193" s="137" t="s">
        <v>379</v>
      </c>
      <c r="C193" s="83">
        <v>0.0</v>
      </c>
      <c r="D193" s="47" t="s">
        <v>340</v>
      </c>
      <c r="E193" s="278"/>
      <c r="F193" s="37"/>
      <c r="G193" s="37"/>
    </row>
    <row r="194" ht="15.75" customHeight="1">
      <c r="A194" s="93" t="s">
        <v>231</v>
      </c>
      <c r="B194" s="137" t="s">
        <v>379</v>
      </c>
      <c r="C194" s="83">
        <v>0.0</v>
      </c>
      <c r="D194" s="47" t="s">
        <v>340</v>
      </c>
      <c r="E194" s="278"/>
      <c r="F194" s="37"/>
      <c r="G194" s="37"/>
    </row>
    <row r="195" ht="15.75" customHeight="1">
      <c r="A195" s="146" t="s">
        <v>232</v>
      </c>
      <c r="B195" s="137"/>
      <c r="C195" s="95">
        <f>AVERAGE(C192:C194)</f>
        <v>0</v>
      </c>
      <c r="D195" s="47"/>
      <c r="E195" s="278"/>
      <c r="F195" s="37"/>
      <c r="G195" s="37"/>
    </row>
    <row r="196" ht="15.75" customHeight="1">
      <c r="A196" s="92" t="s">
        <v>233</v>
      </c>
      <c r="B196" s="137"/>
      <c r="C196" s="83"/>
      <c r="D196" s="47"/>
      <c r="E196" s="278"/>
      <c r="F196" s="37"/>
      <c r="G196" s="37"/>
    </row>
    <row r="197" ht="15.75" customHeight="1">
      <c r="A197" s="93" t="s">
        <v>234</v>
      </c>
      <c r="B197" s="137" t="s">
        <v>365</v>
      </c>
      <c r="C197" s="83">
        <v>100.0</v>
      </c>
      <c r="D197" s="47" t="s">
        <v>931</v>
      </c>
      <c r="E197" s="280" t="s">
        <v>932</v>
      </c>
      <c r="F197" s="37"/>
      <c r="G197" s="37"/>
    </row>
    <row r="198" ht="15.75" customHeight="1">
      <c r="A198" s="93" t="s">
        <v>235</v>
      </c>
      <c r="B198" s="137" t="s">
        <v>365</v>
      </c>
      <c r="C198" s="83">
        <v>100.0</v>
      </c>
      <c r="D198" s="47" t="s">
        <v>933</v>
      </c>
      <c r="E198" s="278" t="s">
        <v>932</v>
      </c>
      <c r="F198" s="37"/>
      <c r="G198" s="37"/>
    </row>
    <row r="199" ht="15.75" customHeight="1">
      <c r="A199" s="93" t="s">
        <v>236</v>
      </c>
      <c r="B199" s="137" t="s">
        <v>365</v>
      </c>
      <c r="C199" s="83">
        <v>100.0</v>
      </c>
      <c r="D199" s="47" t="s">
        <v>934</v>
      </c>
      <c r="E199" s="278" t="s">
        <v>935</v>
      </c>
      <c r="F199" s="37"/>
      <c r="G199" s="37"/>
    </row>
    <row r="200" ht="15.75" customHeight="1">
      <c r="A200" s="93" t="s">
        <v>237</v>
      </c>
      <c r="B200" s="137" t="s">
        <v>379</v>
      </c>
      <c r="C200" s="83">
        <v>0.0</v>
      </c>
      <c r="D200" s="47" t="s">
        <v>936</v>
      </c>
      <c r="E200" s="278" t="s">
        <v>935</v>
      </c>
      <c r="F200" s="37"/>
      <c r="G200" s="37"/>
    </row>
    <row r="201" ht="15.75" customHeight="1">
      <c r="A201" s="146" t="s">
        <v>238</v>
      </c>
      <c r="B201" s="137"/>
      <c r="C201" s="95">
        <f>AVERAGE(C197:C200)</f>
        <v>75</v>
      </c>
      <c r="D201" s="47"/>
      <c r="E201" s="278"/>
      <c r="F201" s="37"/>
      <c r="G201" s="37"/>
    </row>
    <row r="202" ht="15.75" customHeight="1">
      <c r="A202" s="92" t="s">
        <v>239</v>
      </c>
      <c r="B202" s="137"/>
      <c r="C202" s="83"/>
      <c r="D202" s="47"/>
      <c r="E202" s="278"/>
      <c r="F202" s="37"/>
      <c r="G202" s="37"/>
    </row>
    <row r="203" ht="15.75" customHeight="1">
      <c r="A203" s="93" t="s">
        <v>240</v>
      </c>
      <c r="B203" s="137" t="s">
        <v>365</v>
      </c>
      <c r="C203" s="83">
        <v>100.0</v>
      </c>
      <c r="D203" s="47" t="s">
        <v>937</v>
      </c>
      <c r="E203" s="278" t="s">
        <v>890</v>
      </c>
      <c r="F203" s="37"/>
      <c r="G203" s="37"/>
    </row>
    <row r="204" ht="15.75" customHeight="1">
      <c r="A204" s="93" t="s">
        <v>241</v>
      </c>
      <c r="B204" s="137" t="s">
        <v>379</v>
      </c>
      <c r="C204" s="83">
        <v>0.0</v>
      </c>
      <c r="D204" s="47" t="s">
        <v>340</v>
      </c>
      <c r="E204" s="278"/>
      <c r="F204" s="37"/>
      <c r="G204" s="37"/>
    </row>
    <row r="205" ht="15.75" customHeight="1">
      <c r="A205" s="93" t="s">
        <v>242</v>
      </c>
      <c r="B205" s="137" t="s">
        <v>379</v>
      </c>
      <c r="C205" s="83">
        <v>0.0</v>
      </c>
      <c r="D205" s="47" t="s">
        <v>340</v>
      </c>
      <c r="E205" s="278"/>
      <c r="F205" s="37"/>
      <c r="G205" s="37"/>
    </row>
    <row r="206" ht="15.75" customHeight="1">
      <c r="A206" s="146" t="s">
        <v>243</v>
      </c>
      <c r="B206" s="137"/>
      <c r="C206" s="95">
        <f>AVERAGE(C203:C205)</f>
        <v>33.33333333</v>
      </c>
      <c r="D206" s="47"/>
      <c r="E206" s="278"/>
      <c r="F206" s="37"/>
      <c r="G206" s="37"/>
    </row>
    <row r="207" ht="15.75" customHeight="1">
      <c r="A207" s="92" t="s">
        <v>244</v>
      </c>
      <c r="B207" s="137"/>
      <c r="C207" s="83"/>
      <c r="D207" s="47"/>
      <c r="E207" s="278"/>
      <c r="F207" s="37"/>
      <c r="G207" s="37"/>
    </row>
    <row r="208" ht="15.75" customHeight="1">
      <c r="A208" s="151" t="s">
        <v>245</v>
      </c>
      <c r="B208" s="137" t="s">
        <v>365</v>
      </c>
      <c r="C208" s="83">
        <v>100.0</v>
      </c>
      <c r="D208" s="47" t="s">
        <v>938</v>
      </c>
      <c r="E208" s="278"/>
      <c r="F208" s="37"/>
      <c r="G208" s="37"/>
    </row>
    <row r="209" ht="15.75" customHeight="1">
      <c r="A209" s="152" t="s">
        <v>246</v>
      </c>
      <c r="B209" s="137"/>
      <c r="C209" s="95">
        <f>AVERAGE(C208)</f>
        <v>100</v>
      </c>
      <c r="D209" s="47"/>
      <c r="E209" s="278"/>
      <c r="F209" s="37"/>
      <c r="G209" s="37"/>
    </row>
    <row r="210" ht="15.75" customHeight="1">
      <c r="A210" s="153" t="s">
        <v>376</v>
      </c>
      <c r="B210" s="143"/>
      <c r="C210" s="144">
        <f>AVERAGE(C209,C206,C201,C195, C190,C185,C180,C175,C162,C148,C142,C136,C129,C123,C117,C110,C105,C99)</f>
        <v>48.82996633</v>
      </c>
      <c r="D210" s="47"/>
      <c r="E210" s="285"/>
      <c r="F210" s="38"/>
      <c r="G210" s="38"/>
      <c r="H210" s="116"/>
    </row>
    <row r="211" ht="15.75" customHeight="1">
      <c r="A211" s="154" t="s">
        <v>377</v>
      </c>
      <c r="B211" s="137"/>
      <c r="C211" s="83"/>
      <c r="D211" s="47"/>
      <c r="E211" s="278"/>
      <c r="F211" s="37"/>
      <c r="G211" s="37"/>
    </row>
    <row r="212" ht="15.75" customHeight="1">
      <c r="A212" s="155" t="s">
        <v>457</v>
      </c>
      <c r="B212" s="137"/>
      <c r="C212" s="83"/>
      <c r="D212" s="47"/>
      <c r="E212" s="278"/>
      <c r="F212" s="37"/>
      <c r="G212" s="37"/>
    </row>
    <row r="213" ht="15.75" customHeight="1">
      <c r="A213" s="156" t="s">
        <v>250</v>
      </c>
      <c r="B213" s="137" t="s">
        <v>365</v>
      </c>
      <c r="C213" s="83">
        <v>100.0</v>
      </c>
      <c r="D213" s="47"/>
      <c r="E213" s="278"/>
      <c r="F213" s="37"/>
      <c r="G213" s="37"/>
    </row>
    <row r="214" ht="15.75" customHeight="1">
      <c r="A214" s="156" t="s">
        <v>458</v>
      </c>
      <c r="B214" s="137" t="s">
        <v>419</v>
      </c>
      <c r="C214" s="83">
        <v>50.0</v>
      </c>
      <c r="D214" s="47" t="s">
        <v>939</v>
      </c>
      <c r="E214" s="278"/>
      <c r="F214" s="37"/>
      <c r="G214" s="37"/>
    </row>
    <row r="215" ht="15.75" customHeight="1">
      <c r="A215" s="156" t="s">
        <v>252</v>
      </c>
      <c r="B215" s="137" t="s">
        <v>365</v>
      </c>
      <c r="C215" s="83">
        <v>100.0</v>
      </c>
      <c r="D215" s="47"/>
      <c r="E215" s="278"/>
      <c r="F215" s="37"/>
      <c r="G215" s="37"/>
    </row>
    <row r="216" ht="15.75" customHeight="1">
      <c r="A216" s="156" t="s">
        <v>253</v>
      </c>
      <c r="B216" s="137" t="s">
        <v>419</v>
      </c>
      <c r="C216" s="83">
        <v>50.0</v>
      </c>
      <c r="D216" s="47"/>
      <c r="E216" s="280"/>
      <c r="F216" s="37"/>
      <c r="G216" s="37"/>
    </row>
    <row r="217" ht="15.75" customHeight="1">
      <c r="A217" s="156" t="s">
        <v>254</v>
      </c>
      <c r="B217" s="137" t="s">
        <v>365</v>
      </c>
      <c r="C217" s="83">
        <v>100.0</v>
      </c>
      <c r="D217" s="47"/>
      <c r="E217" s="278"/>
      <c r="F217" s="37"/>
      <c r="G217" s="37"/>
    </row>
    <row r="218" ht="15.75" customHeight="1">
      <c r="A218" s="156" t="s">
        <v>255</v>
      </c>
      <c r="B218" s="137"/>
      <c r="C218" s="83"/>
      <c r="D218" s="47"/>
      <c r="E218" s="278"/>
      <c r="F218" s="37"/>
      <c r="G218" s="37"/>
    </row>
    <row r="219" ht="15.75" customHeight="1">
      <c r="A219" s="104" t="s">
        <v>257</v>
      </c>
      <c r="B219" s="137"/>
      <c r="C219" s="83"/>
      <c r="D219" s="47"/>
      <c r="E219" s="278"/>
      <c r="F219" s="37"/>
      <c r="G219" s="37"/>
    </row>
    <row r="220" ht="15.75" customHeight="1">
      <c r="A220" s="105" t="s">
        <v>258</v>
      </c>
      <c r="B220" s="137" t="s">
        <v>419</v>
      </c>
      <c r="C220" s="83">
        <v>50.0</v>
      </c>
      <c r="D220" s="47" t="s">
        <v>940</v>
      </c>
      <c r="E220" s="286" t="s">
        <v>941</v>
      </c>
      <c r="F220" s="37"/>
      <c r="G220" s="37"/>
    </row>
    <row r="221" ht="15.75" customHeight="1">
      <c r="A221" s="104" t="s">
        <v>260</v>
      </c>
      <c r="B221" s="137"/>
      <c r="C221" s="83"/>
      <c r="D221" s="47"/>
      <c r="E221" s="286"/>
      <c r="F221" s="37"/>
      <c r="G221" s="37"/>
    </row>
    <row r="222" ht="15.75" customHeight="1">
      <c r="A222" s="163" t="s">
        <v>261</v>
      </c>
      <c r="B222" s="137" t="s">
        <v>379</v>
      </c>
      <c r="C222" s="83"/>
      <c r="D222" s="47"/>
      <c r="E222" s="286"/>
      <c r="F222" s="37"/>
      <c r="G222" s="37"/>
    </row>
    <row r="223" ht="15.75" customHeight="1">
      <c r="A223" s="163" t="s">
        <v>262</v>
      </c>
      <c r="B223" s="137" t="s">
        <v>419</v>
      </c>
      <c r="C223" s="83">
        <v>50.0</v>
      </c>
      <c r="D223" s="47" t="s">
        <v>942</v>
      </c>
      <c r="E223" s="286" t="s">
        <v>941</v>
      </c>
      <c r="F223" s="37"/>
      <c r="G223" s="37"/>
    </row>
    <row r="224" ht="15.75" customHeight="1">
      <c r="A224" s="105" t="s">
        <v>263</v>
      </c>
      <c r="B224" s="137" t="s">
        <v>379</v>
      </c>
      <c r="C224" s="83">
        <v>0.0</v>
      </c>
      <c r="D224" s="47"/>
      <c r="E224" s="286"/>
      <c r="F224" s="37"/>
      <c r="G224" s="37"/>
    </row>
    <row r="225" ht="15.75" customHeight="1">
      <c r="A225" s="105" t="s">
        <v>266</v>
      </c>
      <c r="B225" s="137" t="s">
        <v>379</v>
      </c>
      <c r="C225" s="83">
        <v>0.0</v>
      </c>
      <c r="D225" s="47"/>
      <c r="E225" s="286"/>
      <c r="F225" s="37"/>
      <c r="G225" s="37"/>
    </row>
    <row r="226" ht="15.75" customHeight="1">
      <c r="A226" s="105" t="s">
        <v>267</v>
      </c>
      <c r="B226" s="137" t="s">
        <v>379</v>
      </c>
      <c r="C226" s="83">
        <v>0.0</v>
      </c>
      <c r="D226" s="47"/>
      <c r="E226" s="286"/>
      <c r="F226" s="37"/>
      <c r="G226" s="37"/>
    </row>
    <row r="227" ht="15.75" customHeight="1">
      <c r="A227" s="104" t="s">
        <v>269</v>
      </c>
      <c r="B227" s="137"/>
      <c r="C227" s="83"/>
      <c r="D227" s="47"/>
      <c r="E227" s="286"/>
      <c r="F227" s="37"/>
      <c r="G227" s="37"/>
    </row>
    <row r="228" ht="15.75" customHeight="1">
      <c r="A228" s="105" t="s">
        <v>270</v>
      </c>
      <c r="B228" s="137" t="s">
        <v>379</v>
      </c>
      <c r="C228" s="83">
        <v>0.0</v>
      </c>
      <c r="D228" s="47" t="s">
        <v>340</v>
      </c>
      <c r="E228" s="286"/>
      <c r="F228" s="37"/>
      <c r="G228" s="37"/>
    </row>
    <row r="229" ht="15.75" customHeight="1">
      <c r="A229" s="105" t="s">
        <v>271</v>
      </c>
      <c r="B229" s="137" t="s">
        <v>379</v>
      </c>
      <c r="C229" s="83">
        <v>0.0</v>
      </c>
      <c r="D229" s="47"/>
      <c r="E229" s="286"/>
      <c r="F229" s="37"/>
      <c r="G229" s="37"/>
    </row>
    <row r="230" ht="15.75" customHeight="1">
      <c r="A230" s="105" t="s">
        <v>272</v>
      </c>
      <c r="B230" s="137" t="s">
        <v>379</v>
      </c>
      <c r="C230" s="83">
        <v>0.0</v>
      </c>
      <c r="D230" s="47"/>
      <c r="E230" s="286"/>
      <c r="F230" s="37"/>
      <c r="G230" s="37"/>
    </row>
    <row r="231" ht="15.75" customHeight="1">
      <c r="A231" s="105" t="s">
        <v>273</v>
      </c>
      <c r="B231" s="137" t="s">
        <v>379</v>
      </c>
      <c r="C231" s="83">
        <v>0.0</v>
      </c>
      <c r="D231" s="47"/>
      <c r="E231" s="286"/>
      <c r="F231" s="37"/>
      <c r="G231" s="37"/>
    </row>
    <row r="232" ht="15.75" customHeight="1">
      <c r="A232" s="105" t="s">
        <v>274</v>
      </c>
      <c r="B232" s="137" t="s">
        <v>379</v>
      </c>
      <c r="C232" s="83">
        <v>0.0</v>
      </c>
      <c r="D232" s="47"/>
      <c r="E232" s="286"/>
      <c r="F232" s="37"/>
      <c r="G232" s="37"/>
    </row>
    <row r="233" ht="15.75" customHeight="1">
      <c r="A233" s="105" t="s">
        <v>943</v>
      </c>
      <c r="B233" s="137" t="s">
        <v>903</v>
      </c>
      <c r="C233" s="107"/>
      <c r="D233" s="47"/>
      <c r="E233" s="286"/>
      <c r="F233" s="37"/>
      <c r="G233" s="37"/>
    </row>
    <row r="234" ht="15.75" customHeight="1">
      <c r="A234" s="105" t="s">
        <v>276</v>
      </c>
      <c r="B234" s="137" t="s">
        <v>379</v>
      </c>
      <c r="C234" s="83">
        <v>0.0</v>
      </c>
      <c r="D234" s="47" t="s">
        <v>340</v>
      </c>
      <c r="E234" s="286"/>
      <c r="F234" s="37"/>
      <c r="G234" s="37"/>
    </row>
    <row r="235" ht="15.75" customHeight="1">
      <c r="A235" s="105" t="s">
        <v>277</v>
      </c>
      <c r="B235" s="137" t="s">
        <v>379</v>
      </c>
      <c r="C235" s="83">
        <v>0.0</v>
      </c>
      <c r="D235" s="47" t="s">
        <v>340</v>
      </c>
      <c r="E235" s="286"/>
      <c r="F235" s="37"/>
      <c r="G235" s="37"/>
    </row>
    <row r="236" ht="15.75" customHeight="1">
      <c r="A236" s="105" t="s">
        <v>278</v>
      </c>
      <c r="B236" s="137" t="s">
        <v>379</v>
      </c>
      <c r="C236" s="83">
        <v>0.0</v>
      </c>
      <c r="D236" s="47" t="s">
        <v>340</v>
      </c>
      <c r="E236" s="286"/>
      <c r="F236" s="37"/>
      <c r="G236" s="37"/>
    </row>
    <row r="237" ht="15.75" customHeight="1">
      <c r="A237" s="105" t="s">
        <v>279</v>
      </c>
      <c r="B237" s="137" t="s">
        <v>379</v>
      </c>
      <c r="C237" s="83">
        <v>0.0</v>
      </c>
      <c r="D237" s="47" t="s">
        <v>340</v>
      </c>
      <c r="E237" s="286"/>
      <c r="F237" s="37"/>
      <c r="G237" s="37"/>
    </row>
    <row r="238" ht="15.75" customHeight="1">
      <c r="A238" s="105" t="s">
        <v>280</v>
      </c>
      <c r="B238" s="137" t="s">
        <v>379</v>
      </c>
      <c r="C238" s="83">
        <v>0.0</v>
      </c>
      <c r="D238" s="47" t="s">
        <v>340</v>
      </c>
      <c r="E238" s="286"/>
      <c r="F238" s="37"/>
      <c r="G238" s="37"/>
    </row>
    <row r="239" ht="15.75" customHeight="1">
      <c r="A239" s="104" t="s">
        <v>282</v>
      </c>
      <c r="B239" s="137"/>
      <c r="C239" s="83"/>
      <c r="D239" s="47"/>
      <c r="E239" s="286"/>
      <c r="F239" s="37"/>
      <c r="G239" s="37"/>
    </row>
    <row r="240" ht="15.75" customHeight="1">
      <c r="A240" s="105" t="s">
        <v>283</v>
      </c>
      <c r="B240" s="137" t="s">
        <v>379</v>
      </c>
      <c r="C240" s="83">
        <v>0.0</v>
      </c>
      <c r="D240" s="47" t="s">
        <v>340</v>
      </c>
      <c r="E240" s="286"/>
      <c r="F240" s="37"/>
      <c r="G240" s="37"/>
    </row>
    <row r="241" ht="15.75" customHeight="1">
      <c r="A241" s="105" t="s">
        <v>384</v>
      </c>
      <c r="B241" s="137" t="s">
        <v>379</v>
      </c>
      <c r="C241" s="83">
        <v>0.0</v>
      </c>
      <c r="D241" s="47" t="s">
        <v>340</v>
      </c>
      <c r="E241" s="286"/>
      <c r="F241" s="37"/>
      <c r="G241" s="37"/>
    </row>
    <row r="242" ht="15.75" customHeight="1">
      <c r="A242" s="105" t="s">
        <v>285</v>
      </c>
      <c r="B242" s="137" t="s">
        <v>379</v>
      </c>
      <c r="C242" s="83">
        <v>0.0</v>
      </c>
      <c r="D242" s="269" t="s">
        <v>944</v>
      </c>
      <c r="E242" s="286"/>
      <c r="F242" s="37"/>
      <c r="G242" s="37"/>
    </row>
    <row r="243" ht="15.75" customHeight="1">
      <c r="A243" s="104" t="s">
        <v>287</v>
      </c>
      <c r="B243" s="137"/>
      <c r="C243" s="83"/>
      <c r="D243" s="47"/>
      <c r="E243" s="286"/>
      <c r="F243" s="37"/>
      <c r="G243" s="37"/>
    </row>
    <row r="244" ht="15.75" customHeight="1">
      <c r="A244" s="105" t="s">
        <v>288</v>
      </c>
      <c r="B244" s="137" t="s">
        <v>419</v>
      </c>
      <c r="C244" s="83">
        <v>50.0</v>
      </c>
      <c r="D244" s="47" t="s">
        <v>945</v>
      </c>
      <c r="E244" s="286" t="s">
        <v>946</v>
      </c>
      <c r="F244" s="37"/>
      <c r="G244" s="37"/>
    </row>
    <row r="245" ht="15.75" customHeight="1">
      <c r="A245" s="105" t="s">
        <v>289</v>
      </c>
      <c r="B245" s="137" t="s">
        <v>419</v>
      </c>
      <c r="C245" s="83">
        <v>50.0</v>
      </c>
      <c r="D245" s="47" t="s">
        <v>947</v>
      </c>
      <c r="E245" s="286" t="s">
        <v>946</v>
      </c>
      <c r="F245" s="37"/>
      <c r="G245" s="37"/>
    </row>
    <row r="246" ht="15.75" customHeight="1">
      <c r="A246" s="105" t="s">
        <v>290</v>
      </c>
      <c r="B246" s="137" t="s">
        <v>379</v>
      </c>
      <c r="C246" s="83">
        <v>0.0</v>
      </c>
      <c r="D246" s="47" t="s">
        <v>340</v>
      </c>
      <c r="E246" s="286"/>
      <c r="F246" s="37"/>
      <c r="G246" s="37"/>
    </row>
    <row r="247" ht="15.75" customHeight="1">
      <c r="A247" s="105" t="s">
        <v>291</v>
      </c>
      <c r="B247" s="137" t="s">
        <v>379</v>
      </c>
      <c r="C247" s="83">
        <v>0.0</v>
      </c>
      <c r="D247" s="47" t="s">
        <v>340</v>
      </c>
      <c r="E247" s="286"/>
      <c r="F247" s="37"/>
      <c r="G247" s="37"/>
    </row>
    <row r="248" ht="15.75" customHeight="1">
      <c r="A248" s="105" t="s">
        <v>292</v>
      </c>
      <c r="B248" s="137" t="s">
        <v>379</v>
      </c>
      <c r="C248" s="83">
        <v>0.0</v>
      </c>
      <c r="D248" s="47" t="s">
        <v>340</v>
      </c>
      <c r="E248" s="286"/>
      <c r="F248" s="37"/>
      <c r="G248" s="37"/>
    </row>
    <row r="249" ht="15.75" customHeight="1">
      <c r="A249" s="45"/>
      <c r="B249" s="137"/>
      <c r="C249" s="83">
        <f>AVERAGE(C244:C248)</f>
        <v>20</v>
      </c>
      <c r="D249" s="47"/>
      <c r="E249" s="286"/>
      <c r="F249" s="37"/>
      <c r="G249" s="37"/>
    </row>
    <row r="250" ht="15.75" customHeight="1">
      <c r="A250" s="127"/>
      <c r="B250" s="137"/>
      <c r="C250" s="129"/>
      <c r="D250" s="47"/>
      <c r="E250" s="286"/>
      <c r="F250" s="131"/>
    </row>
    <row r="251" ht="15.75" customHeight="1">
      <c r="A251" s="127"/>
      <c r="B251" s="137"/>
      <c r="C251" s="129"/>
      <c r="D251" s="47"/>
      <c r="E251" s="286"/>
      <c r="F251" s="131"/>
    </row>
    <row r="252" ht="15.75" customHeight="1">
      <c r="A252" s="127"/>
      <c r="B252" s="137"/>
      <c r="C252" s="129"/>
      <c r="D252" s="47"/>
      <c r="E252" s="286"/>
      <c r="F252" s="131"/>
    </row>
    <row r="253" ht="15.75" customHeight="1">
      <c r="A253" s="127"/>
      <c r="B253" s="137"/>
      <c r="C253" s="129"/>
      <c r="D253" s="47"/>
      <c r="E253" s="286"/>
      <c r="F253" s="131"/>
    </row>
    <row r="254" ht="15.75" customHeight="1">
      <c r="A254" s="127"/>
      <c r="B254" s="137"/>
      <c r="C254" s="129"/>
      <c r="D254" s="47"/>
      <c r="E254" s="286"/>
      <c r="F254" s="131"/>
    </row>
    <row r="255" ht="15.75" customHeight="1">
      <c r="A255" s="127"/>
      <c r="B255" s="137"/>
      <c r="C255" s="129"/>
      <c r="D255" s="47"/>
      <c r="E255" s="286"/>
      <c r="F255" s="131"/>
    </row>
    <row r="256" ht="15.75" customHeight="1">
      <c r="A256" s="127"/>
      <c r="B256" s="137"/>
      <c r="C256" s="129"/>
      <c r="D256" s="47"/>
      <c r="E256" s="286"/>
      <c r="F256" s="131"/>
    </row>
    <row r="257" ht="15.75" customHeight="1">
      <c r="A257" s="127"/>
      <c r="B257" s="137"/>
      <c r="C257" s="129"/>
      <c r="D257" s="47"/>
      <c r="E257" s="286"/>
      <c r="F257" s="131"/>
    </row>
    <row r="258" ht="15.75" customHeight="1">
      <c r="A258" s="127"/>
      <c r="B258" s="137"/>
      <c r="C258" s="129"/>
      <c r="D258" s="47"/>
      <c r="E258" s="286"/>
      <c r="F258" s="131"/>
    </row>
    <row r="259" ht="15.75" customHeight="1">
      <c r="A259" s="127"/>
      <c r="B259" s="137"/>
      <c r="C259" s="129"/>
      <c r="D259" s="47"/>
      <c r="E259" s="286"/>
      <c r="F259" s="131"/>
    </row>
    <row r="260" ht="15.75" customHeight="1">
      <c r="A260" s="127"/>
      <c r="B260" s="137"/>
      <c r="C260" s="129"/>
      <c r="D260" s="47"/>
      <c r="E260" s="286"/>
      <c r="F260" s="131"/>
    </row>
    <row r="261" ht="15.75" customHeight="1">
      <c r="A261" s="127"/>
      <c r="B261" s="137"/>
      <c r="C261" s="129"/>
      <c r="D261" s="47"/>
      <c r="E261" s="286"/>
      <c r="F261" s="131"/>
    </row>
    <row r="262" ht="15.75" customHeight="1">
      <c r="A262" s="127"/>
      <c r="B262" s="137"/>
      <c r="C262" s="129"/>
      <c r="D262" s="47"/>
      <c r="E262" s="286"/>
      <c r="F262" s="131"/>
    </row>
    <row r="263" ht="15.75" customHeight="1">
      <c r="A263" s="127"/>
      <c r="B263" s="137"/>
      <c r="C263" s="129"/>
      <c r="D263" s="47"/>
      <c r="E263" s="286"/>
      <c r="F263" s="131"/>
    </row>
    <row r="264" ht="15.75" customHeight="1">
      <c r="A264" s="127"/>
      <c r="B264" s="137"/>
      <c r="C264" s="129"/>
      <c r="D264" s="47"/>
      <c r="E264" s="286"/>
      <c r="F264" s="131"/>
    </row>
    <row r="265" ht="15.75" customHeight="1">
      <c r="A265" s="127"/>
      <c r="B265" s="137"/>
      <c r="C265" s="129"/>
      <c r="D265" s="47"/>
      <c r="E265" s="286"/>
      <c r="F265" s="131"/>
    </row>
    <row r="266" ht="15.75" customHeight="1">
      <c r="A266" s="127"/>
      <c r="B266" s="137"/>
      <c r="C266" s="129"/>
      <c r="D266" s="47"/>
      <c r="E266" s="286"/>
      <c r="F266" s="131"/>
    </row>
    <row r="267" ht="15.75" customHeight="1">
      <c r="A267" s="127"/>
      <c r="B267" s="137"/>
      <c r="C267" s="129"/>
      <c r="D267" s="47"/>
      <c r="E267" s="286"/>
      <c r="F267" s="131"/>
    </row>
    <row r="268" ht="15.75" customHeight="1">
      <c r="A268" s="127"/>
      <c r="B268" s="137"/>
      <c r="C268" s="129"/>
      <c r="D268" s="47"/>
      <c r="E268" s="286"/>
      <c r="F268" s="131"/>
    </row>
    <row r="269" ht="15.75" customHeight="1">
      <c r="A269" s="127"/>
      <c r="B269" s="137"/>
      <c r="C269" s="129"/>
      <c r="D269" s="47"/>
      <c r="E269" s="286"/>
      <c r="F269" s="131"/>
    </row>
    <row r="270" ht="15.75" customHeight="1">
      <c r="A270" s="127"/>
      <c r="B270" s="137"/>
      <c r="C270" s="129"/>
      <c r="D270" s="47"/>
      <c r="E270" s="286"/>
      <c r="F270" s="131"/>
    </row>
    <row r="271" ht="15.75" customHeight="1">
      <c r="A271" s="127"/>
      <c r="B271" s="137"/>
      <c r="C271" s="129"/>
      <c r="D271" s="47"/>
      <c r="E271" s="286"/>
      <c r="F271" s="131"/>
    </row>
    <row r="272" ht="15.75" customHeight="1">
      <c r="A272" s="127"/>
      <c r="B272" s="137"/>
      <c r="C272" s="129"/>
      <c r="D272" s="47"/>
      <c r="E272" s="286"/>
      <c r="F272" s="131"/>
    </row>
    <row r="273" ht="15.75" customHeight="1">
      <c r="A273" s="127"/>
      <c r="B273" s="137"/>
      <c r="C273" s="129"/>
      <c r="D273" s="47"/>
      <c r="E273" s="286"/>
      <c r="F273" s="131"/>
    </row>
    <row r="274" ht="15.75" customHeight="1">
      <c r="A274" s="127"/>
      <c r="B274" s="137"/>
      <c r="C274" s="129"/>
      <c r="D274" s="47"/>
      <c r="E274" s="286"/>
      <c r="F274" s="131"/>
    </row>
    <row r="275" ht="15.75" customHeight="1">
      <c r="A275" s="127"/>
      <c r="B275" s="137"/>
      <c r="C275" s="129"/>
      <c r="D275" s="47"/>
      <c r="E275" s="286"/>
      <c r="F275" s="131"/>
    </row>
    <row r="276" ht="15.75" customHeight="1">
      <c r="A276" s="127"/>
      <c r="B276" s="137"/>
      <c r="C276" s="129"/>
      <c r="D276" s="47"/>
      <c r="E276" s="286"/>
      <c r="F276" s="131"/>
    </row>
    <row r="277" ht="15.75" customHeight="1">
      <c r="A277" s="127"/>
      <c r="B277" s="137"/>
      <c r="C277" s="129"/>
      <c r="D277" s="47"/>
      <c r="E277" s="286"/>
      <c r="F277" s="131"/>
    </row>
    <row r="278" ht="15.75" customHeight="1">
      <c r="A278" s="127"/>
      <c r="B278" s="137"/>
      <c r="C278" s="129"/>
      <c r="D278" s="47"/>
      <c r="E278" s="286"/>
      <c r="F278" s="131"/>
    </row>
    <row r="279" ht="15.75" customHeight="1">
      <c r="A279" s="127"/>
      <c r="B279" s="137"/>
      <c r="C279" s="129"/>
      <c r="D279" s="47"/>
      <c r="E279" s="286"/>
      <c r="F279" s="131"/>
    </row>
    <row r="280" ht="15.75" customHeight="1">
      <c r="A280" s="127"/>
      <c r="B280" s="137"/>
      <c r="C280" s="129"/>
      <c r="D280" s="47"/>
      <c r="E280" s="286"/>
      <c r="F280" s="131"/>
    </row>
    <row r="281" ht="15.75" customHeight="1">
      <c r="A281" s="127"/>
      <c r="B281" s="137"/>
      <c r="C281" s="129"/>
      <c r="D281" s="47"/>
      <c r="E281" s="286"/>
      <c r="F281" s="131"/>
    </row>
    <row r="282" ht="15.75" customHeight="1">
      <c r="A282" s="127"/>
      <c r="B282" s="137"/>
      <c r="C282" s="129"/>
      <c r="D282" s="47"/>
      <c r="E282" s="286"/>
      <c r="F282" s="131"/>
    </row>
    <row r="283" ht="15.75" customHeight="1">
      <c r="A283" s="127"/>
      <c r="B283" s="137"/>
      <c r="C283" s="129"/>
      <c r="D283" s="47"/>
      <c r="E283" s="286"/>
      <c r="F283" s="131"/>
    </row>
    <row r="284" ht="15.75" customHeight="1">
      <c r="A284" s="127"/>
      <c r="B284" s="137"/>
      <c r="C284" s="129"/>
      <c r="D284" s="47"/>
      <c r="E284" s="286"/>
      <c r="F284" s="131"/>
    </row>
    <row r="285" ht="15.75" customHeight="1">
      <c r="A285" s="127"/>
      <c r="B285" s="137"/>
      <c r="C285" s="129"/>
      <c r="D285" s="47"/>
      <c r="E285" s="286"/>
      <c r="F285" s="131"/>
    </row>
    <row r="286" ht="15.75" customHeight="1">
      <c r="A286" s="127"/>
      <c r="B286" s="137"/>
      <c r="C286" s="129"/>
      <c r="D286" s="47"/>
      <c r="E286" s="286"/>
      <c r="F286" s="131"/>
    </row>
    <row r="287" ht="15.75" customHeight="1">
      <c r="A287" s="127"/>
      <c r="B287" s="137"/>
      <c r="C287" s="129"/>
      <c r="D287" s="47"/>
      <c r="E287" s="286"/>
      <c r="F287" s="131"/>
    </row>
    <row r="288" ht="15.75" customHeight="1">
      <c r="A288" s="127"/>
      <c r="B288" s="137"/>
      <c r="C288" s="129"/>
      <c r="D288" s="47"/>
      <c r="E288" s="286"/>
      <c r="F288" s="131"/>
    </row>
    <row r="289" ht="15.75" customHeight="1">
      <c r="A289" s="127"/>
      <c r="B289" s="137"/>
      <c r="C289" s="129"/>
      <c r="D289" s="47"/>
      <c r="E289" s="286"/>
      <c r="F289" s="131"/>
    </row>
    <row r="290" ht="15.75" customHeight="1">
      <c r="A290" s="127"/>
      <c r="B290" s="137"/>
      <c r="C290" s="129"/>
      <c r="D290" s="47"/>
      <c r="E290" s="286"/>
      <c r="F290" s="131"/>
    </row>
    <row r="291" ht="15.75" customHeight="1">
      <c r="A291" s="127"/>
      <c r="B291" s="137"/>
      <c r="C291" s="129"/>
      <c r="D291" s="47"/>
      <c r="E291" s="286"/>
      <c r="F291" s="131"/>
    </row>
    <row r="292" ht="15.75" customHeight="1">
      <c r="A292" s="127"/>
      <c r="B292" s="137"/>
      <c r="C292" s="129"/>
      <c r="D292" s="47"/>
      <c r="E292" s="286"/>
      <c r="F292" s="131"/>
    </row>
    <row r="293" ht="15.75" customHeight="1">
      <c r="A293" s="127"/>
      <c r="B293" s="137"/>
      <c r="C293" s="129"/>
      <c r="D293" s="47"/>
      <c r="E293" s="286"/>
      <c r="F293" s="131"/>
    </row>
    <row r="294" ht="15.75" customHeight="1">
      <c r="A294" s="127"/>
      <c r="B294" s="137"/>
      <c r="C294" s="129"/>
      <c r="D294" s="47"/>
      <c r="E294" s="236"/>
      <c r="F294" s="131"/>
    </row>
    <row r="295" ht="15.75" customHeight="1">
      <c r="A295" s="127"/>
      <c r="B295" s="137"/>
      <c r="C295" s="129"/>
      <c r="D295" s="47"/>
      <c r="E295" s="236"/>
      <c r="F295" s="131"/>
    </row>
    <row r="296" ht="15.75" customHeight="1">
      <c r="A296" s="127"/>
      <c r="B296" s="137"/>
      <c r="C296" s="129"/>
      <c r="D296" s="47"/>
      <c r="E296" s="236"/>
      <c r="F296" s="131"/>
    </row>
    <row r="297" ht="15.75" customHeight="1">
      <c r="A297" s="127"/>
      <c r="B297" s="137"/>
      <c r="C297" s="129"/>
      <c r="D297" s="47"/>
      <c r="E297" s="236"/>
      <c r="F297" s="131"/>
    </row>
    <row r="298" ht="15.75" customHeight="1">
      <c r="A298" s="127"/>
      <c r="B298" s="137"/>
      <c r="C298" s="129"/>
      <c r="D298" s="47"/>
      <c r="E298" s="236"/>
      <c r="F298" s="131"/>
    </row>
    <row r="299" ht="15.75" customHeight="1">
      <c r="A299" s="127"/>
      <c r="B299" s="137"/>
      <c r="C299" s="129"/>
      <c r="D299" s="47"/>
      <c r="E299" s="236"/>
      <c r="F299" s="131"/>
    </row>
    <row r="300" ht="15.75" customHeight="1">
      <c r="A300" s="127"/>
      <c r="B300" s="137"/>
      <c r="C300" s="129"/>
      <c r="D300" s="47"/>
      <c r="E300" s="236"/>
      <c r="F300" s="131"/>
    </row>
    <row r="301" ht="15.75" customHeight="1">
      <c r="A301" s="127"/>
      <c r="B301" s="137"/>
      <c r="C301" s="129"/>
      <c r="D301" s="47"/>
      <c r="E301" s="236"/>
      <c r="F301" s="131"/>
    </row>
    <row r="302" ht="15.75" customHeight="1">
      <c r="A302" s="127"/>
      <c r="B302" s="137"/>
      <c r="C302" s="129"/>
      <c r="D302" s="47"/>
      <c r="E302" s="236"/>
      <c r="F302" s="131"/>
    </row>
    <row r="303" ht="15.75" customHeight="1">
      <c r="A303" s="127"/>
      <c r="B303" s="137"/>
      <c r="C303" s="129"/>
      <c r="D303" s="47"/>
      <c r="E303" s="236"/>
      <c r="F303" s="131"/>
    </row>
    <row r="304" ht="15.75" customHeight="1">
      <c r="A304" s="127"/>
      <c r="B304" s="137"/>
      <c r="C304" s="129"/>
      <c r="D304" s="47"/>
      <c r="E304" s="236"/>
      <c r="F304" s="131"/>
    </row>
    <row r="305" ht="15.75" customHeight="1">
      <c r="A305" s="127"/>
      <c r="B305" s="137"/>
      <c r="C305" s="129"/>
      <c r="D305" s="47"/>
      <c r="E305" s="236"/>
      <c r="F305" s="131"/>
    </row>
    <row r="306" ht="15.75" customHeight="1">
      <c r="A306" s="127"/>
      <c r="B306" s="137"/>
      <c r="C306" s="129"/>
      <c r="D306" s="47"/>
      <c r="E306" s="236"/>
      <c r="F306" s="131"/>
    </row>
    <row r="307" ht="15.75" customHeight="1">
      <c r="A307" s="127"/>
      <c r="B307" s="137"/>
      <c r="C307" s="129"/>
      <c r="D307" s="47"/>
      <c r="E307" s="236"/>
      <c r="F307" s="131"/>
    </row>
    <row r="308" ht="15.75" customHeight="1">
      <c r="A308" s="127"/>
      <c r="B308" s="137"/>
      <c r="C308" s="129"/>
      <c r="D308" s="47"/>
      <c r="E308" s="236"/>
      <c r="F308" s="131"/>
    </row>
    <row r="309" ht="15.75" customHeight="1">
      <c r="A309" s="127"/>
      <c r="B309" s="137"/>
      <c r="C309" s="129"/>
      <c r="D309" s="47"/>
      <c r="E309" s="236"/>
      <c r="F309" s="131"/>
    </row>
    <row r="310" ht="15.75" customHeight="1">
      <c r="A310" s="127"/>
      <c r="B310" s="137"/>
      <c r="C310" s="129"/>
      <c r="D310" s="47"/>
      <c r="E310" s="236"/>
      <c r="F310" s="131"/>
    </row>
    <row r="311" ht="15.75" customHeight="1">
      <c r="A311" s="127"/>
      <c r="B311" s="137"/>
      <c r="C311" s="129"/>
      <c r="D311" s="47"/>
      <c r="E311" s="236"/>
      <c r="F311" s="131"/>
    </row>
    <row r="312" ht="15.75" customHeight="1">
      <c r="A312" s="127"/>
      <c r="B312" s="137"/>
      <c r="C312" s="129"/>
      <c r="D312" s="47"/>
      <c r="E312" s="236"/>
      <c r="F312" s="131"/>
    </row>
    <row r="313" ht="15.75" customHeight="1">
      <c r="A313" s="127"/>
      <c r="B313" s="137"/>
      <c r="C313" s="129"/>
      <c r="D313" s="47"/>
      <c r="E313" s="236"/>
      <c r="F313" s="131"/>
    </row>
    <row r="314" ht="15.75" customHeight="1">
      <c r="A314" s="127"/>
      <c r="B314" s="137"/>
      <c r="C314" s="129"/>
      <c r="D314" s="47"/>
      <c r="E314" s="236"/>
      <c r="F314" s="131"/>
    </row>
    <row r="315" ht="15.75" customHeight="1">
      <c r="A315" s="127"/>
      <c r="B315" s="137"/>
      <c r="C315" s="129"/>
      <c r="D315" s="47"/>
      <c r="E315" s="236"/>
      <c r="F315" s="131"/>
    </row>
    <row r="316" ht="15.75" customHeight="1">
      <c r="A316" s="127"/>
      <c r="B316" s="137"/>
      <c r="C316" s="129"/>
      <c r="D316" s="47"/>
      <c r="E316" s="236"/>
      <c r="F316" s="131"/>
    </row>
    <row r="317" ht="15.75" customHeight="1">
      <c r="A317" s="127"/>
      <c r="B317" s="137"/>
      <c r="C317" s="129"/>
      <c r="D317" s="47"/>
      <c r="E317" s="236"/>
      <c r="F317" s="131"/>
    </row>
    <row r="318" ht="15.75" customHeight="1">
      <c r="A318" s="127"/>
      <c r="B318" s="137"/>
      <c r="C318" s="129"/>
      <c r="D318" s="47"/>
      <c r="E318" s="236"/>
      <c r="F318" s="131"/>
    </row>
    <row r="319" ht="15.75" customHeight="1">
      <c r="A319" s="127"/>
      <c r="B319" s="137"/>
      <c r="C319" s="129"/>
      <c r="D319" s="47"/>
      <c r="E319" s="236"/>
      <c r="F319" s="131"/>
    </row>
    <row r="320" ht="15.75" customHeight="1">
      <c r="A320" s="127"/>
      <c r="B320" s="137"/>
      <c r="C320" s="129"/>
      <c r="D320" s="47"/>
      <c r="E320" s="236"/>
      <c r="F320" s="131"/>
    </row>
    <row r="321" ht="15.75" customHeight="1">
      <c r="A321" s="127"/>
      <c r="B321" s="137"/>
      <c r="C321" s="129"/>
      <c r="D321" s="47"/>
      <c r="E321" s="236"/>
      <c r="F321" s="131"/>
    </row>
    <row r="322" ht="15.75" customHeight="1">
      <c r="A322" s="127"/>
      <c r="B322" s="137"/>
      <c r="C322" s="129"/>
      <c r="D322" s="47"/>
      <c r="E322" s="236"/>
      <c r="F322" s="131"/>
    </row>
    <row r="323" ht="15.75" customHeight="1">
      <c r="A323" s="127"/>
      <c r="B323" s="137"/>
      <c r="C323" s="129"/>
      <c r="D323" s="47"/>
      <c r="E323" s="236"/>
      <c r="F323" s="131"/>
    </row>
    <row r="324" ht="15.75" customHeight="1">
      <c r="A324" s="127"/>
      <c r="B324" s="137"/>
      <c r="C324" s="129"/>
      <c r="D324" s="47"/>
      <c r="E324" s="236"/>
      <c r="F324" s="131"/>
    </row>
    <row r="325" ht="15.75" customHeight="1">
      <c r="A325" s="127"/>
      <c r="B325" s="137"/>
      <c r="C325" s="129"/>
      <c r="D325" s="47"/>
      <c r="E325" s="236"/>
      <c r="F325" s="131"/>
    </row>
    <row r="326" ht="15.75" customHeight="1">
      <c r="A326" s="127"/>
      <c r="B326" s="137"/>
      <c r="C326" s="129"/>
      <c r="D326" s="47"/>
      <c r="E326" s="236"/>
      <c r="F326" s="131"/>
    </row>
    <row r="327" ht="15.75" customHeight="1">
      <c r="A327" s="127"/>
      <c r="B327" s="137"/>
      <c r="C327" s="129"/>
      <c r="D327" s="47"/>
      <c r="E327" s="236"/>
      <c r="F327" s="131"/>
    </row>
    <row r="328" ht="15.75" customHeight="1">
      <c r="A328" s="127"/>
      <c r="B328" s="137"/>
      <c r="C328" s="129"/>
      <c r="D328" s="47"/>
      <c r="E328" s="236"/>
      <c r="F328" s="131"/>
    </row>
    <row r="329" ht="15.75" customHeight="1">
      <c r="A329" s="127"/>
      <c r="B329" s="137"/>
      <c r="C329" s="129"/>
      <c r="D329" s="47"/>
      <c r="E329" s="236"/>
      <c r="F329" s="131"/>
    </row>
    <row r="330" ht="15.75" customHeight="1">
      <c r="A330" s="127"/>
      <c r="B330" s="137"/>
      <c r="C330" s="129"/>
      <c r="D330" s="47"/>
      <c r="E330" s="236"/>
      <c r="F330" s="131"/>
    </row>
    <row r="331" ht="15.75" customHeight="1">
      <c r="A331" s="127"/>
      <c r="B331" s="137"/>
      <c r="C331" s="129"/>
      <c r="D331" s="47"/>
      <c r="E331" s="236"/>
      <c r="F331" s="131"/>
    </row>
    <row r="332" ht="15.75" customHeight="1">
      <c r="A332" s="127"/>
      <c r="B332" s="137"/>
      <c r="C332" s="129"/>
      <c r="D332" s="47"/>
      <c r="E332" s="236"/>
      <c r="F332" s="131"/>
    </row>
    <row r="333" ht="15.75" customHeight="1">
      <c r="A333" s="127"/>
      <c r="B333" s="137"/>
      <c r="C333" s="129"/>
      <c r="D333" s="47"/>
      <c r="E333" s="236"/>
      <c r="F333" s="131"/>
    </row>
    <row r="334" ht="15.75" customHeight="1">
      <c r="A334" s="127"/>
      <c r="B334" s="137"/>
      <c r="C334" s="129"/>
      <c r="D334" s="47"/>
      <c r="E334" s="236"/>
      <c r="F334" s="131"/>
    </row>
    <row r="335" ht="15.75" customHeight="1">
      <c r="A335" s="127"/>
      <c r="B335" s="137"/>
      <c r="C335" s="129"/>
      <c r="D335" s="47"/>
      <c r="E335" s="236"/>
      <c r="F335" s="131"/>
    </row>
    <row r="336" ht="15.75" customHeight="1">
      <c r="A336" s="127"/>
      <c r="B336" s="137"/>
      <c r="C336" s="129"/>
      <c r="D336" s="47"/>
      <c r="E336" s="236"/>
      <c r="F336" s="131"/>
    </row>
    <row r="337" ht="15.75" customHeight="1">
      <c r="A337" s="127"/>
      <c r="B337" s="137"/>
      <c r="C337" s="129"/>
      <c r="D337" s="47"/>
      <c r="E337" s="236"/>
      <c r="F337" s="131"/>
    </row>
    <row r="338" ht="15.75" customHeight="1">
      <c r="A338" s="127"/>
      <c r="B338" s="137"/>
      <c r="C338" s="129"/>
      <c r="D338" s="47"/>
      <c r="E338" s="236"/>
      <c r="F338" s="131"/>
    </row>
    <row r="339" ht="15.75" customHeight="1">
      <c r="A339" s="127"/>
      <c r="B339" s="137"/>
      <c r="C339" s="129"/>
      <c r="D339" s="47"/>
      <c r="E339" s="236"/>
      <c r="F339" s="131"/>
    </row>
    <row r="340" ht="15.75" customHeight="1">
      <c r="A340" s="127"/>
      <c r="B340" s="137"/>
      <c r="C340" s="129"/>
      <c r="D340" s="47"/>
      <c r="E340" s="236"/>
      <c r="F340" s="131"/>
    </row>
    <row r="341" ht="15.75" customHeight="1">
      <c r="A341" s="127"/>
      <c r="B341" s="137"/>
      <c r="C341" s="129"/>
      <c r="D341" s="47"/>
      <c r="E341" s="236"/>
      <c r="F341" s="131"/>
    </row>
    <row r="342" ht="15.75" customHeight="1">
      <c r="A342" s="127"/>
      <c r="B342" s="137"/>
      <c r="C342" s="129"/>
      <c r="D342" s="47"/>
      <c r="E342" s="236"/>
      <c r="F342" s="131"/>
    </row>
    <row r="343" ht="15.75" customHeight="1">
      <c r="A343" s="127"/>
      <c r="B343" s="137"/>
      <c r="C343" s="129"/>
      <c r="D343" s="47"/>
      <c r="E343" s="236"/>
      <c r="F343" s="131"/>
    </row>
    <row r="344" ht="15.75" customHeight="1">
      <c r="A344" s="127"/>
      <c r="B344" s="137"/>
      <c r="C344" s="129"/>
      <c r="D344" s="47"/>
      <c r="E344" s="236"/>
      <c r="F344" s="131"/>
    </row>
    <row r="345" ht="15.75" customHeight="1">
      <c r="A345" s="127"/>
      <c r="B345" s="137"/>
      <c r="C345" s="129"/>
      <c r="D345" s="47"/>
      <c r="E345" s="236"/>
      <c r="F345" s="131"/>
    </row>
    <row r="346" ht="15.75" customHeight="1">
      <c r="A346" s="127"/>
      <c r="B346" s="137"/>
      <c r="C346" s="129"/>
      <c r="D346" s="47"/>
      <c r="E346" s="236"/>
      <c r="F346" s="131"/>
    </row>
    <row r="347" ht="15.75" customHeight="1">
      <c r="A347" s="127"/>
      <c r="B347" s="137"/>
      <c r="C347" s="129"/>
      <c r="D347" s="47"/>
      <c r="E347" s="236"/>
      <c r="F347" s="131"/>
    </row>
    <row r="348" ht="15.75" customHeight="1">
      <c r="A348" s="127"/>
      <c r="B348" s="137"/>
      <c r="C348" s="129"/>
      <c r="D348" s="47"/>
      <c r="E348" s="236"/>
      <c r="F348" s="131"/>
    </row>
    <row r="349" ht="15.75" customHeight="1">
      <c r="A349" s="127"/>
      <c r="B349" s="137"/>
      <c r="C349" s="129"/>
      <c r="D349" s="47"/>
      <c r="E349" s="236"/>
      <c r="F349" s="131"/>
    </row>
    <row r="350" ht="15.75" customHeight="1">
      <c r="A350" s="127"/>
      <c r="B350" s="137"/>
      <c r="C350" s="129"/>
      <c r="D350" s="47"/>
      <c r="E350" s="236"/>
      <c r="F350" s="131"/>
    </row>
    <row r="351" ht="15.75" customHeight="1">
      <c r="A351" s="127"/>
      <c r="B351" s="137"/>
      <c r="C351" s="129"/>
      <c r="D351" s="47"/>
      <c r="E351" s="236"/>
      <c r="F351" s="131"/>
    </row>
    <row r="352" ht="15.75" customHeight="1">
      <c r="A352" s="127"/>
      <c r="B352" s="137"/>
      <c r="C352" s="129"/>
      <c r="D352" s="47"/>
      <c r="E352" s="236"/>
      <c r="F352" s="131"/>
    </row>
    <row r="353" ht="15.75" customHeight="1">
      <c r="A353" s="127"/>
      <c r="B353" s="137"/>
      <c r="C353" s="129"/>
      <c r="D353" s="47"/>
      <c r="E353" s="236"/>
      <c r="F353" s="131"/>
    </row>
    <row r="354" ht="15.75" customHeight="1">
      <c r="A354" s="127"/>
      <c r="B354" s="137"/>
      <c r="C354" s="129"/>
      <c r="D354" s="47"/>
      <c r="E354" s="236"/>
      <c r="F354" s="131"/>
    </row>
    <row r="355" ht="15.75" customHeight="1">
      <c r="A355" s="127"/>
      <c r="B355" s="137"/>
      <c r="C355" s="129"/>
      <c r="D355" s="47"/>
      <c r="E355" s="236"/>
      <c r="F355" s="131"/>
    </row>
    <row r="356" ht="15.75" customHeight="1">
      <c r="A356" s="127"/>
      <c r="B356" s="137"/>
      <c r="C356" s="129"/>
      <c r="D356" s="47"/>
      <c r="E356" s="236"/>
      <c r="F356" s="131"/>
    </row>
    <row r="357" ht="15.75" customHeight="1">
      <c r="A357" s="127"/>
      <c r="B357" s="137"/>
      <c r="C357" s="129"/>
      <c r="D357" s="47"/>
      <c r="E357" s="236"/>
      <c r="F357" s="131"/>
    </row>
    <row r="358" ht="15.75" customHeight="1">
      <c r="A358" s="127"/>
      <c r="B358" s="137"/>
      <c r="C358" s="129"/>
      <c r="D358" s="47"/>
      <c r="E358" s="236"/>
      <c r="F358" s="131"/>
    </row>
    <row r="359" ht="15.75" customHeight="1">
      <c r="A359" s="127"/>
      <c r="B359" s="137"/>
      <c r="C359" s="129"/>
      <c r="D359" s="47"/>
      <c r="E359" s="236"/>
      <c r="F359" s="131"/>
    </row>
    <row r="360" ht="15.75" customHeight="1">
      <c r="A360" s="127"/>
      <c r="B360" s="137"/>
      <c r="C360" s="129"/>
      <c r="D360" s="47"/>
      <c r="E360" s="236"/>
      <c r="F360" s="131"/>
    </row>
    <row r="361" ht="15.75" customHeight="1">
      <c r="A361" s="127"/>
      <c r="B361" s="137"/>
      <c r="C361" s="129"/>
      <c r="D361" s="47"/>
      <c r="E361" s="236"/>
      <c r="F361" s="131"/>
    </row>
    <row r="362" ht="15.75" customHeight="1">
      <c r="A362" s="127"/>
      <c r="B362" s="137"/>
      <c r="C362" s="129"/>
      <c r="D362" s="47"/>
      <c r="E362" s="236"/>
      <c r="F362" s="131"/>
    </row>
    <row r="363" ht="15.75" customHeight="1">
      <c r="A363" s="127"/>
      <c r="B363" s="137"/>
      <c r="C363" s="129"/>
      <c r="D363" s="47"/>
      <c r="E363" s="236"/>
      <c r="F363" s="131"/>
    </row>
    <row r="364" ht="15.75" customHeight="1">
      <c r="A364" s="127"/>
      <c r="B364" s="137"/>
      <c r="C364" s="129"/>
      <c r="D364" s="47"/>
      <c r="E364" s="236"/>
      <c r="F364" s="131"/>
    </row>
    <row r="365" ht="15.75" customHeight="1">
      <c r="A365" s="127"/>
      <c r="B365" s="137"/>
      <c r="C365" s="129"/>
      <c r="D365" s="47"/>
      <c r="E365" s="236"/>
      <c r="F365" s="131"/>
    </row>
    <row r="366" ht="15.75" customHeight="1">
      <c r="A366" s="127"/>
      <c r="B366" s="137"/>
      <c r="C366" s="129"/>
      <c r="D366" s="47"/>
      <c r="E366" s="236"/>
      <c r="F366" s="131"/>
    </row>
    <row r="367" ht="15.75" customHeight="1">
      <c r="A367" s="127"/>
      <c r="B367" s="137"/>
      <c r="C367" s="129"/>
      <c r="D367" s="47"/>
      <c r="E367" s="236"/>
      <c r="F367" s="131"/>
    </row>
    <row r="368" ht="15.75" customHeight="1">
      <c r="A368" s="127"/>
      <c r="B368" s="137"/>
      <c r="C368" s="129"/>
      <c r="D368" s="47"/>
      <c r="E368" s="236"/>
      <c r="F368" s="131"/>
    </row>
    <row r="369" ht="15.75" customHeight="1">
      <c r="A369" s="127"/>
      <c r="B369" s="137"/>
      <c r="C369" s="129"/>
      <c r="D369" s="47"/>
      <c r="E369" s="236"/>
      <c r="F369" s="131"/>
    </row>
    <row r="370" ht="15.75" customHeight="1">
      <c r="A370" s="127"/>
      <c r="B370" s="137"/>
      <c r="C370" s="129"/>
      <c r="D370" s="47"/>
      <c r="E370" s="236"/>
      <c r="F370" s="131"/>
    </row>
    <row r="371" ht="15.75" customHeight="1">
      <c r="A371" s="127"/>
      <c r="B371" s="137"/>
      <c r="C371" s="129"/>
      <c r="D371" s="47"/>
      <c r="E371" s="236"/>
      <c r="F371" s="131"/>
    </row>
    <row r="372" ht="15.75" customHeight="1">
      <c r="A372" s="127"/>
      <c r="B372" s="137"/>
      <c r="C372" s="129"/>
      <c r="D372" s="47"/>
      <c r="E372" s="236"/>
      <c r="F372" s="131"/>
    </row>
    <row r="373" ht="15.75" customHeight="1">
      <c r="A373" s="127"/>
      <c r="B373" s="137"/>
      <c r="C373" s="129"/>
      <c r="D373" s="47"/>
      <c r="E373" s="236"/>
      <c r="F373" s="131"/>
    </row>
    <row r="374" ht="15.75" customHeight="1">
      <c r="A374" s="127"/>
      <c r="B374" s="137"/>
      <c r="C374" s="129"/>
      <c r="D374" s="47"/>
      <c r="E374" s="236"/>
      <c r="F374" s="131"/>
    </row>
    <row r="375" ht="15.75" customHeight="1">
      <c r="A375" s="127"/>
      <c r="B375" s="137"/>
      <c r="C375" s="129"/>
      <c r="D375" s="47"/>
      <c r="E375" s="236"/>
      <c r="F375" s="131"/>
    </row>
    <row r="376" ht="15.75" customHeight="1">
      <c r="A376" s="127"/>
      <c r="B376" s="137"/>
      <c r="C376" s="129"/>
      <c r="D376" s="47"/>
      <c r="E376" s="236"/>
      <c r="F376" s="131"/>
    </row>
    <row r="377" ht="15.75" customHeight="1">
      <c r="A377" s="127"/>
      <c r="B377" s="137"/>
      <c r="C377" s="129"/>
      <c r="D377" s="47"/>
      <c r="E377" s="236"/>
      <c r="F377" s="131"/>
    </row>
    <row r="378" ht="15.75" customHeight="1">
      <c r="A378" s="127"/>
      <c r="B378" s="137"/>
      <c r="C378" s="129"/>
      <c r="D378" s="47"/>
      <c r="E378" s="236"/>
      <c r="F378" s="131"/>
    </row>
    <row r="379" ht="15.75" customHeight="1">
      <c r="A379" s="127"/>
      <c r="B379" s="137"/>
      <c r="C379" s="129"/>
      <c r="D379" s="47"/>
      <c r="E379" s="236"/>
      <c r="F379" s="131"/>
    </row>
    <row r="380" ht="15.75" customHeight="1">
      <c r="A380" s="127"/>
      <c r="B380" s="137"/>
      <c r="C380" s="129"/>
      <c r="D380" s="47"/>
      <c r="E380" s="236"/>
      <c r="F380" s="131"/>
    </row>
    <row r="381" ht="15.75" customHeight="1">
      <c r="A381" s="127"/>
      <c r="B381" s="137"/>
      <c r="C381" s="129"/>
      <c r="D381" s="47"/>
      <c r="E381" s="236"/>
      <c r="F381" s="131"/>
    </row>
    <row r="382" ht="15.75" customHeight="1">
      <c r="A382" s="127"/>
      <c r="B382" s="137"/>
      <c r="C382" s="129"/>
      <c r="D382" s="47"/>
      <c r="E382" s="236"/>
      <c r="F382" s="131"/>
    </row>
    <row r="383" ht="15.75" customHeight="1">
      <c r="A383" s="127"/>
      <c r="B383" s="137"/>
      <c r="C383" s="129"/>
      <c r="D383" s="47"/>
      <c r="E383" s="236"/>
      <c r="F383" s="131"/>
    </row>
    <row r="384" ht="15.75" customHeight="1">
      <c r="A384" s="127"/>
      <c r="B384" s="137"/>
      <c r="C384" s="129"/>
      <c r="D384" s="47"/>
      <c r="E384" s="236"/>
      <c r="F384" s="131"/>
    </row>
    <row r="385" ht="15.75" customHeight="1">
      <c r="A385" s="127"/>
      <c r="B385" s="137"/>
      <c r="C385" s="129"/>
      <c r="D385" s="47"/>
      <c r="E385" s="236"/>
      <c r="F385" s="131"/>
    </row>
    <row r="386" ht="15.75" customHeight="1">
      <c r="A386" s="127"/>
      <c r="B386" s="137"/>
      <c r="C386" s="129"/>
      <c r="D386" s="47"/>
      <c r="E386" s="236"/>
      <c r="F386" s="131"/>
    </row>
    <row r="387" ht="15.75" customHeight="1">
      <c r="A387" s="127"/>
      <c r="B387" s="137"/>
      <c r="C387" s="129"/>
      <c r="D387" s="47"/>
      <c r="E387" s="236"/>
      <c r="F387" s="131"/>
    </row>
    <row r="388" ht="15.75" customHeight="1">
      <c r="A388" s="127"/>
      <c r="B388" s="137"/>
      <c r="C388" s="129"/>
      <c r="D388" s="47"/>
      <c r="E388" s="236"/>
      <c r="F388" s="131"/>
    </row>
    <row r="389" ht="15.75" customHeight="1">
      <c r="A389" s="127"/>
      <c r="B389" s="137"/>
      <c r="C389" s="129"/>
      <c r="D389" s="47"/>
      <c r="E389" s="236"/>
      <c r="F389" s="131"/>
    </row>
    <row r="390" ht="15.75" customHeight="1">
      <c r="A390" s="127"/>
      <c r="B390" s="137"/>
      <c r="C390" s="129"/>
      <c r="D390" s="47"/>
      <c r="E390" s="236"/>
      <c r="F390" s="131"/>
    </row>
    <row r="391" ht="15.75" customHeight="1">
      <c r="A391" s="127"/>
      <c r="B391" s="137"/>
      <c r="C391" s="129"/>
      <c r="D391" s="47"/>
      <c r="E391" s="236"/>
      <c r="F391" s="131"/>
    </row>
    <row r="392" ht="15.75" customHeight="1">
      <c r="A392" s="127"/>
      <c r="B392" s="137"/>
      <c r="C392" s="129"/>
      <c r="D392" s="47"/>
      <c r="E392" s="236"/>
      <c r="F392" s="131"/>
    </row>
    <row r="393" ht="15.75" customHeight="1">
      <c r="A393" s="127"/>
      <c r="B393" s="137"/>
      <c r="C393" s="129"/>
      <c r="D393" s="47"/>
      <c r="E393" s="236"/>
      <c r="F393" s="131"/>
    </row>
    <row r="394" ht="15.75" customHeight="1">
      <c r="A394" s="127"/>
      <c r="B394" s="137"/>
      <c r="C394" s="129"/>
      <c r="D394" s="47"/>
      <c r="E394" s="236"/>
      <c r="F394" s="131"/>
    </row>
    <row r="395" ht="15.75" customHeight="1">
      <c r="A395" s="127"/>
      <c r="B395" s="137"/>
      <c r="C395" s="129"/>
      <c r="D395" s="47"/>
      <c r="E395" s="236"/>
      <c r="F395" s="131"/>
    </row>
    <row r="396" ht="15.75" customHeight="1">
      <c r="A396" s="127"/>
      <c r="B396" s="137"/>
      <c r="C396" s="129"/>
      <c r="D396" s="47"/>
      <c r="E396" s="236"/>
      <c r="F396" s="131"/>
    </row>
    <row r="397" ht="15.75" customHeight="1">
      <c r="A397" s="127"/>
      <c r="B397" s="137"/>
      <c r="C397" s="129"/>
      <c r="D397" s="47"/>
      <c r="E397" s="236"/>
      <c r="F397" s="131"/>
    </row>
    <row r="398" ht="15.75" customHeight="1">
      <c r="A398" s="127"/>
      <c r="B398" s="137"/>
      <c r="C398" s="129"/>
      <c r="D398" s="47"/>
      <c r="E398" s="236"/>
      <c r="F398" s="131"/>
    </row>
    <row r="399" ht="15.75" customHeight="1">
      <c r="A399" s="127"/>
      <c r="B399" s="137"/>
      <c r="C399" s="129"/>
      <c r="D399" s="47"/>
      <c r="E399" s="236"/>
      <c r="F399" s="131"/>
    </row>
    <row r="400" ht="15.75" customHeight="1">
      <c r="A400" s="127"/>
      <c r="B400" s="137"/>
      <c r="C400" s="129"/>
      <c r="D400" s="47"/>
      <c r="E400" s="236"/>
      <c r="F400" s="131"/>
    </row>
    <row r="401" ht="15.75" customHeight="1">
      <c r="A401" s="127"/>
      <c r="B401" s="137"/>
      <c r="C401" s="129"/>
      <c r="D401" s="47"/>
      <c r="E401" s="236"/>
      <c r="F401" s="131"/>
    </row>
    <row r="402" ht="15.75" customHeight="1">
      <c r="A402" s="127"/>
      <c r="B402" s="137"/>
      <c r="C402" s="129"/>
      <c r="D402" s="47"/>
      <c r="E402" s="236"/>
      <c r="F402" s="131"/>
    </row>
    <row r="403" ht="15.75" customHeight="1">
      <c r="A403" s="127"/>
      <c r="B403" s="137"/>
      <c r="C403" s="129"/>
      <c r="D403" s="47"/>
      <c r="E403" s="236"/>
      <c r="F403" s="131"/>
    </row>
    <row r="404" ht="15.75" customHeight="1">
      <c r="A404" s="127"/>
      <c r="B404" s="137"/>
      <c r="C404" s="129"/>
      <c r="D404" s="47"/>
      <c r="E404" s="236"/>
      <c r="F404" s="131"/>
    </row>
    <row r="405" ht="15.75" customHeight="1">
      <c r="A405" s="127"/>
      <c r="B405" s="137"/>
      <c r="C405" s="129"/>
      <c r="D405" s="47"/>
      <c r="E405" s="236"/>
      <c r="F405" s="131"/>
    </row>
    <row r="406" ht="15.75" customHeight="1">
      <c r="A406" s="127"/>
      <c r="B406" s="137"/>
      <c r="C406" s="129"/>
      <c r="D406" s="47"/>
      <c r="E406" s="236"/>
      <c r="F406" s="131"/>
    </row>
    <row r="407" ht="15.75" customHeight="1">
      <c r="A407" s="127"/>
      <c r="B407" s="137"/>
      <c r="C407" s="129"/>
      <c r="D407" s="47"/>
      <c r="E407" s="236"/>
      <c r="F407" s="131"/>
    </row>
    <row r="408" ht="15.75" customHeight="1">
      <c r="A408" s="127"/>
      <c r="B408" s="137"/>
      <c r="C408" s="129"/>
      <c r="D408" s="47"/>
      <c r="E408" s="236"/>
      <c r="F408" s="131"/>
    </row>
    <row r="409" ht="15.75" customHeight="1">
      <c r="A409" s="127"/>
      <c r="B409" s="137"/>
      <c r="C409" s="129"/>
      <c r="D409" s="47"/>
      <c r="E409" s="236"/>
      <c r="F409" s="131"/>
    </row>
    <row r="410" ht="15.75" customHeight="1">
      <c r="A410" s="127"/>
      <c r="B410" s="137"/>
      <c r="C410" s="129"/>
      <c r="D410" s="47"/>
      <c r="E410" s="236"/>
      <c r="F410" s="131"/>
    </row>
    <row r="411" ht="15.75" customHeight="1">
      <c r="A411" s="127"/>
      <c r="B411" s="137"/>
      <c r="C411" s="129"/>
      <c r="D411" s="47"/>
      <c r="E411" s="236"/>
      <c r="F411" s="131"/>
    </row>
    <row r="412" ht="15.75" customHeight="1">
      <c r="A412" s="127"/>
      <c r="B412" s="137"/>
      <c r="C412" s="129"/>
      <c r="D412" s="47"/>
      <c r="E412" s="236"/>
      <c r="F412" s="131"/>
    </row>
    <row r="413" ht="15.75" customHeight="1">
      <c r="A413" s="127"/>
      <c r="B413" s="137"/>
      <c r="C413" s="129"/>
      <c r="D413" s="47"/>
      <c r="E413" s="236"/>
      <c r="F413" s="131"/>
    </row>
    <row r="414" ht="15.75" customHeight="1">
      <c r="A414" s="127"/>
      <c r="B414" s="137"/>
      <c r="C414" s="129"/>
      <c r="D414" s="47"/>
      <c r="E414" s="236"/>
      <c r="F414" s="131"/>
    </row>
    <row r="415" ht="15.75" customHeight="1">
      <c r="A415" s="127"/>
      <c r="B415" s="137"/>
      <c r="C415" s="129"/>
      <c r="D415" s="47"/>
      <c r="E415" s="236"/>
      <c r="F415" s="131"/>
    </row>
    <row r="416" ht="15.75" customHeight="1">
      <c r="A416" s="127"/>
      <c r="B416" s="137"/>
      <c r="C416" s="129"/>
      <c r="D416" s="47"/>
      <c r="E416" s="236"/>
      <c r="F416" s="131"/>
    </row>
    <row r="417" ht="15.75" customHeight="1">
      <c r="A417" s="127"/>
      <c r="B417" s="137"/>
      <c r="C417" s="129"/>
      <c r="D417" s="47"/>
      <c r="E417" s="236"/>
      <c r="F417" s="131"/>
    </row>
    <row r="418" ht="15.75" customHeight="1">
      <c r="A418" s="127"/>
      <c r="B418" s="137"/>
      <c r="C418" s="129"/>
      <c r="D418" s="47"/>
      <c r="E418" s="236"/>
      <c r="F418" s="131"/>
    </row>
    <row r="419" ht="15.75" customHeight="1">
      <c r="A419" s="127"/>
      <c r="B419" s="137"/>
      <c r="C419" s="129"/>
      <c r="D419" s="47"/>
      <c r="E419" s="236"/>
      <c r="F419" s="131"/>
    </row>
    <row r="420" ht="15.75" customHeight="1">
      <c r="A420" s="127"/>
      <c r="B420" s="137"/>
      <c r="C420" s="129"/>
      <c r="D420" s="47"/>
      <c r="E420" s="236"/>
      <c r="F420" s="131"/>
    </row>
    <row r="421" ht="15.75" customHeight="1">
      <c r="A421" s="127"/>
      <c r="B421" s="137"/>
      <c r="C421" s="129"/>
      <c r="D421" s="47"/>
      <c r="E421" s="236"/>
      <c r="F421" s="131"/>
    </row>
    <row r="422" ht="15.75" customHeight="1">
      <c r="A422" s="127"/>
      <c r="B422" s="137"/>
      <c r="C422" s="129"/>
      <c r="D422" s="47"/>
      <c r="E422" s="236"/>
      <c r="F422" s="131"/>
    </row>
    <row r="423" ht="15.75" customHeight="1">
      <c r="A423" s="127"/>
      <c r="B423" s="137"/>
      <c r="C423" s="129"/>
      <c r="D423" s="47"/>
      <c r="E423" s="236"/>
      <c r="F423" s="131"/>
    </row>
    <row r="424" ht="15.75" customHeight="1">
      <c r="A424" s="127"/>
      <c r="B424" s="137"/>
      <c r="C424" s="129"/>
      <c r="D424" s="47"/>
      <c r="E424" s="236"/>
      <c r="F424" s="131"/>
    </row>
    <row r="425" ht="15.75" customHeight="1">
      <c r="A425" s="127"/>
      <c r="B425" s="137"/>
      <c r="C425" s="129"/>
      <c r="D425" s="47"/>
      <c r="E425" s="236"/>
      <c r="F425" s="131"/>
    </row>
    <row r="426" ht="15.75" customHeight="1">
      <c r="A426" s="127"/>
      <c r="B426" s="137"/>
      <c r="C426" s="129"/>
      <c r="D426" s="47"/>
      <c r="E426" s="236"/>
      <c r="F426" s="131"/>
    </row>
    <row r="427" ht="15.75" customHeight="1">
      <c r="A427" s="127"/>
      <c r="B427" s="137"/>
      <c r="C427" s="129"/>
      <c r="D427" s="47"/>
      <c r="E427" s="236"/>
      <c r="F427" s="131"/>
    </row>
    <row r="428" ht="15.75" customHeight="1">
      <c r="A428" s="127"/>
      <c r="B428" s="137"/>
      <c r="C428" s="129"/>
      <c r="D428" s="47"/>
      <c r="E428" s="236"/>
      <c r="F428" s="131"/>
    </row>
    <row r="429" ht="15.75" customHeight="1">
      <c r="A429" s="127"/>
      <c r="B429" s="137"/>
      <c r="C429" s="129"/>
      <c r="D429" s="47"/>
      <c r="E429" s="236"/>
      <c r="F429" s="131"/>
    </row>
    <row r="430" ht="15.75" customHeight="1">
      <c r="A430" s="127"/>
      <c r="B430" s="137"/>
      <c r="C430" s="129"/>
      <c r="D430" s="47"/>
      <c r="E430" s="236"/>
      <c r="F430" s="131"/>
    </row>
    <row r="431" ht="15.75" customHeight="1">
      <c r="A431" s="127"/>
      <c r="B431" s="137"/>
      <c r="C431" s="129"/>
      <c r="D431" s="47"/>
      <c r="E431" s="236"/>
      <c r="F431" s="131"/>
    </row>
    <row r="432" ht="15.75" customHeight="1">
      <c r="A432" s="127"/>
      <c r="B432" s="137"/>
      <c r="C432" s="129"/>
      <c r="D432" s="47"/>
      <c r="E432" s="236"/>
      <c r="F432" s="131"/>
    </row>
    <row r="433" ht="15.75" customHeight="1">
      <c r="A433" s="127"/>
      <c r="B433" s="137"/>
      <c r="C433" s="129"/>
      <c r="D433" s="47"/>
      <c r="E433" s="236"/>
      <c r="F433" s="131"/>
    </row>
    <row r="434" ht="15.75" customHeight="1">
      <c r="A434" s="127"/>
      <c r="B434" s="137"/>
      <c r="C434" s="129"/>
      <c r="D434" s="47"/>
      <c r="E434" s="236"/>
      <c r="F434" s="131"/>
    </row>
    <row r="435" ht="15.75" customHeight="1">
      <c r="A435" s="127"/>
      <c r="B435" s="137"/>
      <c r="C435" s="129"/>
      <c r="D435" s="47"/>
      <c r="E435" s="236"/>
      <c r="F435" s="131"/>
    </row>
    <row r="436" ht="15.75" customHeight="1">
      <c r="A436" s="127"/>
      <c r="B436" s="137"/>
      <c r="C436" s="129"/>
      <c r="D436" s="47"/>
      <c r="E436" s="236"/>
      <c r="F436" s="131"/>
    </row>
    <row r="437" ht="15.75" customHeight="1">
      <c r="A437" s="127"/>
      <c r="B437" s="137"/>
      <c r="C437" s="129"/>
      <c r="D437" s="47"/>
      <c r="E437" s="236"/>
      <c r="F437" s="131"/>
    </row>
    <row r="438" ht="15.75" customHeight="1">
      <c r="A438" s="127"/>
      <c r="B438" s="137"/>
      <c r="C438" s="129"/>
      <c r="D438" s="47"/>
      <c r="E438" s="236"/>
      <c r="F438" s="131"/>
    </row>
    <row r="439" ht="15.75" customHeight="1">
      <c r="A439" s="127"/>
      <c r="B439" s="137"/>
      <c r="C439" s="129"/>
      <c r="D439" s="47"/>
      <c r="E439" s="236"/>
      <c r="F439" s="131"/>
    </row>
    <row r="440" ht="15.75" customHeight="1">
      <c r="A440" s="127"/>
      <c r="B440" s="137"/>
      <c r="C440" s="129"/>
      <c r="D440" s="47"/>
      <c r="E440" s="236"/>
      <c r="F440" s="131"/>
    </row>
    <row r="441" ht="15.75" customHeight="1">
      <c r="A441" s="127"/>
      <c r="B441" s="137"/>
      <c r="C441" s="129"/>
      <c r="D441" s="47"/>
      <c r="E441" s="236"/>
      <c r="F441" s="131"/>
    </row>
    <row r="442" ht="15.75" customHeight="1">
      <c r="A442" s="127"/>
      <c r="B442" s="137"/>
      <c r="C442" s="129"/>
      <c r="D442" s="47"/>
      <c r="E442" s="236"/>
      <c r="F442" s="131"/>
    </row>
    <row r="443" ht="15.75" customHeight="1">
      <c r="A443" s="127"/>
      <c r="B443" s="137"/>
      <c r="C443" s="129"/>
      <c r="D443" s="47"/>
      <c r="E443" s="236"/>
      <c r="F443" s="131"/>
    </row>
    <row r="444" ht="15.75" customHeight="1">
      <c r="A444" s="127"/>
      <c r="B444" s="137"/>
      <c r="C444" s="129"/>
      <c r="D444" s="47"/>
      <c r="E444" s="236"/>
      <c r="F444" s="131"/>
    </row>
    <row r="445" ht="15.75" customHeight="1">
      <c r="A445" s="127"/>
      <c r="B445" s="137"/>
      <c r="C445" s="129"/>
      <c r="D445" s="47"/>
      <c r="E445" s="236"/>
      <c r="F445" s="131"/>
    </row>
    <row r="446" ht="15.75" customHeight="1">
      <c r="A446" s="127"/>
      <c r="B446" s="137"/>
      <c r="C446" s="129"/>
      <c r="D446" s="47"/>
      <c r="E446" s="236"/>
      <c r="F446" s="131"/>
    </row>
    <row r="447" ht="15.75" customHeight="1">
      <c r="A447" s="127"/>
      <c r="B447" s="137"/>
      <c r="C447" s="129"/>
      <c r="D447" s="47"/>
      <c r="E447" s="236"/>
      <c r="F447" s="131"/>
    </row>
    <row r="448" ht="15.75" customHeight="1">
      <c r="A448" s="127"/>
      <c r="B448" s="137"/>
      <c r="C448" s="129"/>
      <c r="D448" s="47"/>
      <c r="E448" s="236"/>
      <c r="F448" s="131"/>
    </row>
    <row r="449" ht="15.75" customHeight="1">
      <c r="A449" s="127"/>
      <c r="B449" s="137"/>
      <c r="C449" s="129"/>
      <c r="D449" s="47"/>
      <c r="E449" s="236"/>
      <c r="F449" s="131"/>
    </row>
    <row r="450" ht="15.75" customHeight="1">
      <c r="B450" s="46"/>
      <c r="C450" s="46"/>
      <c r="D450" s="77"/>
      <c r="E450" s="287"/>
    </row>
    <row r="451" ht="15.75" customHeight="1">
      <c r="B451" s="46"/>
      <c r="C451" s="46"/>
      <c r="D451" s="77"/>
      <c r="E451" s="287"/>
    </row>
    <row r="452" ht="15.75" customHeight="1">
      <c r="B452" s="46"/>
      <c r="C452" s="46"/>
      <c r="D452" s="77"/>
      <c r="E452" s="287"/>
    </row>
    <row r="453" ht="15.75" customHeight="1">
      <c r="B453" s="46"/>
      <c r="C453" s="46"/>
      <c r="D453" s="77"/>
      <c r="E453" s="287"/>
    </row>
    <row r="454" ht="15.75" customHeight="1">
      <c r="B454" s="46"/>
      <c r="C454" s="46"/>
      <c r="D454" s="77"/>
      <c r="E454" s="287"/>
    </row>
    <row r="455" ht="15.75" customHeight="1">
      <c r="B455" s="46"/>
      <c r="C455" s="46"/>
      <c r="D455" s="77"/>
      <c r="E455" s="287"/>
    </row>
    <row r="456" ht="15.75" customHeight="1">
      <c r="B456" s="46"/>
      <c r="C456" s="46"/>
      <c r="D456" s="77"/>
      <c r="E456" s="287"/>
    </row>
    <row r="457" ht="15.75" customHeight="1">
      <c r="B457" s="46"/>
      <c r="C457" s="46"/>
      <c r="D457" s="77"/>
      <c r="E457" s="287"/>
    </row>
    <row r="458" ht="15.75" customHeight="1">
      <c r="B458" s="46"/>
      <c r="C458" s="46"/>
      <c r="D458" s="77"/>
      <c r="E458" s="287"/>
    </row>
    <row r="459" ht="15.75" customHeight="1">
      <c r="B459" s="46"/>
      <c r="C459" s="46"/>
      <c r="D459" s="77"/>
      <c r="E459" s="287"/>
    </row>
    <row r="460" ht="15.75" customHeight="1">
      <c r="B460" s="46"/>
      <c r="C460" s="46"/>
      <c r="D460" s="77"/>
      <c r="E460" s="287"/>
    </row>
    <row r="461" ht="15.75" customHeight="1">
      <c r="B461" s="46"/>
      <c r="C461" s="46"/>
      <c r="D461" s="77"/>
      <c r="E461" s="287"/>
    </row>
    <row r="462" ht="15.75" customHeight="1">
      <c r="B462" s="46"/>
      <c r="C462" s="46"/>
      <c r="D462" s="77"/>
      <c r="E462" s="287"/>
    </row>
    <row r="463" ht="15.75" customHeight="1">
      <c r="B463" s="46"/>
      <c r="C463" s="46"/>
      <c r="D463" s="77"/>
      <c r="E463" s="287"/>
    </row>
    <row r="464" ht="15.75" customHeight="1">
      <c r="B464" s="46"/>
      <c r="C464" s="46"/>
      <c r="D464" s="77"/>
      <c r="E464" s="287"/>
    </row>
    <row r="465" ht="15.75" customHeight="1">
      <c r="B465" s="46"/>
      <c r="C465" s="46"/>
      <c r="D465" s="77"/>
      <c r="E465" s="287"/>
    </row>
    <row r="466" ht="15.75" customHeight="1">
      <c r="B466" s="46"/>
      <c r="C466" s="46"/>
      <c r="D466" s="77"/>
      <c r="E466" s="287"/>
    </row>
    <row r="467" ht="15.75" customHeight="1">
      <c r="B467" s="46"/>
      <c r="C467" s="46"/>
      <c r="D467" s="77"/>
      <c r="E467" s="287"/>
    </row>
    <row r="468" ht="15.75" customHeight="1">
      <c r="B468" s="46"/>
      <c r="C468" s="46"/>
      <c r="D468" s="77"/>
      <c r="E468" s="287"/>
    </row>
    <row r="469" ht="15.75" customHeight="1">
      <c r="B469" s="46"/>
      <c r="C469" s="46"/>
      <c r="D469" s="77"/>
      <c r="E469" s="287"/>
    </row>
    <row r="470" ht="15.75" customHeight="1">
      <c r="B470" s="46"/>
      <c r="C470" s="46"/>
      <c r="D470" s="77"/>
      <c r="E470" s="287"/>
    </row>
    <row r="471" ht="15.75" customHeight="1">
      <c r="B471" s="46"/>
      <c r="C471" s="46"/>
      <c r="D471" s="77"/>
      <c r="E471" s="287"/>
    </row>
    <row r="472" ht="15.75" customHeight="1">
      <c r="B472" s="46"/>
      <c r="C472" s="46"/>
      <c r="D472" s="77"/>
      <c r="E472" s="287"/>
    </row>
    <row r="473" ht="15.75" customHeight="1">
      <c r="B473" s="46"/>
      <c r="C473" s="46"/>
      <c r="D473" s="77"/>
      <c r="E473" s="287"/>
    </row>
    <row r="474" ht="15.75" customHeight="1">
      <c r="B474" s="46"/>
      <c r="C474" s="46"/>
      <c r="D474" s="77"/>
      <c r="E474" s="287"/>
    </row>
    <row r="475" ht="15.75" customHeight="1">
      <c r="B475" s="46"/>
      <c r="C475" s="46"/>
      <c r="D475" s="77"/>
      <c r="E475" s="287"/>
    </row>
    <row r="476" ht="15.75" customHeight="1">
      <c r="B476" s="46"/>
      <c r="C476" s="46"/>
      <c r="D476" s="77"/>
      <c r="E476" s="287"/>
    </row>
    <row r="477" ht="15.75" customHeight="1">
      <c r="B477" s="46"/>
      <c r="C477" s="46"/>
      <c r="D477" s="77"/>
      <c r="E477" s="287"/>
    </row>
    <row r="478" ht="15.75" customHeight="1">
      <c r="B478" s="46"/>
      <c r="C478" s="46"/>
      <c r="D478" s="77"/>
      <c r="E478" s="287"/>
    </row>
    <row r="479" ht="15.75" customHeight="1">
      <c r="B479" s="46"/>
      <c r="C479" s="46"/>
      <c r="D479" s="77"/>
      <c r="E479" s="287"/>
    </row>
    <row r="480" ht="15.75" customHeight="1">
      <c r="B480" s="46"/>
      <c r="C480" s="46"/>
      <c r="D480" s="77"/>
      <c r="E480" s="287"/>
    </row>
    <row r="481" ht="15.75" customHeight="1">
      <c r="B481" s="46"/>
      <c r="C481" s="46"/>
      <c r="D481" s="77"/>
      <c r="E481" s="287"/>
    </row>
    <row r="482" ht="15.75" customHeight="1">
      <c r="B482" s="46"/>
      <c r="C482" s="46"/>
      <c r="D482" s="77"/>
      <c r="E482" s="287"/>
    </row>
    <row r="483" ht="15.75" customHeight="1">
      <c r="B483" s="46"/>
      <c r="C483" s="46"/>
      <c r="D483" s="77"/>
      <c r="E483" s="287"/>
    </row>
    <row r="484" ht="15.75" customHeight="1">
      <c r="B484" s="46"/>
      <c r="C484" s="46"/>
      <c r="D484" s="77"/>
      <c r="E484" s="287"/>
    </row>
    <row r="485" ht="15.75" customHeight="1">
      <c r="B485" s="46"/>
      <c r="C485" s="46"/>
      <c r="D485" s="77"/>
      <c r="E485" s="287"/>
    </row>
    <row r="486" ht="15.75" customHeight="1">
      <c r="B486" s="46"/>
      <c r="C486" s="46"/>
      <c r="D486" s="77"/>
      <c r="E486" s="287"/>
    </row>
    <row r="487" ht="15.75" customHeight="1">
      <c r="B487" s="46"/>
      <c r="C487" s="46"/>
      <c r="D487" s="77"/>
      <c r="E487" s="287"/>
    </row>
    <row r="488" ht="15.75" customHeight="1">
      <c r="B488" s="46"/>
      <c r="C488" s="46"/>
      <c r="D488" s="77"/>
      <c r="E488" s="287"/>
    </row>
    <row r="489" ht="15.75" customHeight="1">
      <c r="B489" s="46"/>
      <c r="C489" s="46"/>
      <c r="D489" s="77"/>
      <c r="E489" s="287"/>
    </row>
    <row r="490" ht="15.75" customHeight="1">
      <c r="B490" s="46"/>
      <c r="C490" s="46"/>
      <c r="D490" s="77"/>
      <c r="E490" s="287"/>
    </row>
    <row r="491" ht="15.75" customHeight="1">
      <c r="B491" s="46"/>
      <c r="C491" s="46"/>
      <c r="D491" s="77"/>
      <c r="E491" s="287"/>
    </row>
    <row r="492" ht="15.75" customHeight="1">
      <c r="B492" s="46"/>
      <c r="C492" s="46"/>
      <c r="D492" s="77"/>
      <c r="E492" s="287"/>
    </row>
    <row r="493" ht="15.75" customHeight="1">
      <c r="B493" s="46"/>
      <c r="C493" s="46"/>
      <c r="D493" s="77"/>
      <c r="E493" s="287"/>
    </row>
    <row r="494" ht="15.75" customHeight="1">
      <c r="B494" s="46"/>
      <c r="C494" s="46"/>
      <c r="D494" s="77"/>
      <c r="E494" s="287"/>
    </row>
    <row r="495" ht="15.75" customHeight="1">
      <c r="B495" s="46"/>
      <c r="C495" s="46"/>
      <c r="D495" s="77"/>
      <c r="E495" s="287"/>
    </row>
    <row r="496" ht="15.75" customHeight="1">
      <c r="B496" s="46"/>
      <c r="C496" s="46"/>
      <c r="D496" s="77"/>
      <c r="E496" s="287"/>
    </row>
    <row r="497" ht="15.75" customHeight="1">
      <c r="B497" s="46"/>
      <c r="C497" s="46"/>
      <c r="D497" s="77"/>
      <c r="E497" s="287"/>
    </row>
    <row r="498" ht="15.75" customHeight="1">
      <c r="B498" s="46"/>
      <c r="C498" s="46"/>
      <c r="D498" s="77"/>
      <c r="E498" s="287"/>
    </row>
    <row r="499" ht="15.75" customHeight="1">
      <c r="B499" s="46"/>
      <c r="C499" s="46"/>
      <c r="D499" s="77"/>
      <c r="E499" s="287"/>
    </row>
    <row r="500" ht="15.75" customHeight="1">
      <c r="B500" s="46"/>
      <c r="C500" s="46"/>
      <c r="D500" s="77"/>
      <c r="E500" s="287"/>
    </row>
    <row r="501" ht="15.75" customHeight="1">
      <c r="B501" s="46"/>
      <c r="C501" s="46"/>
      <c r="D501" s="77"/>
      <c r="E501" s="287"/>
    </row>
    <row r="502" ht="15.75" customHeight="1">
      <c r="B502" s="46"/>
      <c r="C502" s="46"/>
      <c r="D502" s="77"/>
      <c r="E502" s="287"/>
    </row>
    <row r="503" ht="15.75" customHeight="1">
      <c r="B503" s="46"/>
      <c r="C503" s="46"/>
      <c r="D503" s="77"/>
      <c r="E503" s="287"/>
    </row>
    <row r="504" ht="15.75" customHeight="1">
      <c r="B504" s="46"/>
      <c r="C504" s="46"/>
      <c r="D504" s="77"/>
      <c r="E504" s="287"/>
    </row>
    <row r="505" ht="15.75" customHeight="1">
      <c r="B505" s="46"/>
      <c r="C505" s="46"/>
      <c r="D505" s="77"/>
      <c r="E505" s="287"/>
    </row>
    <row r="506" ht="15.75" customHeight="1">
      <c r="B506" s="46"/>
      <c r="C506" s="46"/>
      <c r="D506" s="77"/>
      <c r="E506" s="287"/>
    </row>
    <row r="507" ht="15.75" customHeight="1">
      <c r="B507" s="46"/>
      <c r="C507" s="46"/>
      <c r="D507" s="77"/>
      <c r="E507" s="287"/>
    </row>
    <row r="508" ht="15.75" customHeight="1">
      <c r="B508" s="46"/>
      <c r="C508" s="46"/>
      <c r="D508" s="77"/>
      <c r="E508" s="287"/>
    </row>
    <row r="509" ht="15.75" customHeight="1">
      <c r="B509" s="46"/>
      <c r="C509" s="46"/>
      <c r="D509" s="77"/>
      <c r="E509" s="287"/>
    </row>
    <row r="510" ht="15.75" customHeight="1">
      <c r="B510" s="46"/>
      <c r="C510" s="46"/>
      <c r="D510" s="77"/>
      <c r="E510" s="287"/>
    </row>
    <row r="511" ht="15.75" customHeight="1">
      <c r="B511" s="46"/>
      <c r="C511" s="46"/>
      <c r="D511" s="77"/>
      <c r="E511" s="287"/>
    </row>
    <row r="512" ht="15.75" customHeight="1">
      <c r="B512" s="46"/>
      <c r="C512" s="46"/>
      <c r="D512" s="77"/>
      <c r="E512" s="287"/>
    </row>
    <row r="513" ht="15.75" customHeight="1">
      <c r="B513" s="46"/>
      <c r="C513" s="46"/>
      <c r="D513" s="77"/>
      <c r="E513" s="287"/>
    </row>
    <row r="514" ht="15.75" customHeight="1">
      <c r="B514" s="46"/>
      <c r="C514" s="46"/>
      <c r="D514" s="77"/>
      <c r="E514" s="287"/>
    </row>
    <row r="515" ht="15.75" customHeight="1">
      <c r="B515" s="46"/>
      <c r="C515" s="46"/>
      <c r="D515" s="77"/>
      <c r="E515" s="287"/>
    </row>
    <row r="516" ht="15.75" customHeight="1">
      <c r="B516" s="46"/>
      <c r="C516" s="46"/>
      <c r="D516" s="77"/>
      <c r="E516" s="287"/>
    </row>
    <row r="517" ht="15.75" customHeight="1">
      <c r="B517" s="46"/>
      <c r="C517" s="46"/>
      <c r="D517" s="77"/>
      <c r="E517" s="287"/>
    </row>
    <row r="518" ht="15.75" customHeight="1">
      <c r="B518" s="46"/>
      <c r="C518" s="46"/>
      <c r="D518" s="77"/>
      <c r="E518" s="287"/>
    </row>
    <row r="519" ht="15.75" customHeight="1">
      <c r="B519" s="46"/>
      <c r="C519" s="46"/>
      <c r="D519" s="77"/>
      <c r="E519" s="287"/>
    </row>
    <row r="520" ht="15.75" customHeight="1">
      <c r="B520" s="46"/>
      <c r="C520" s="46"/>
      <c r="D520" s="77"/>
      <c r="E520" s="287"/>
    </row>
    <row r="521" ht="15.75" customHeight="1">
      <c r="B521" s="46"/>
      <c r="C521" s="46"/>
      <c r="D521" s="77"/>
      <c r="E521" s="287"/>
    </row>
    <row r="522" ht="15.75" customHeight="1">
      <c r="B522" s="46"/>
      <c r="C522" s="46"/>
      <c r="D522" s="77"/>
      <c r="E522" s="287"/>
    </row>
    <row r="523" ht="15.75" customHeight="1">
      <c r="B523" s="46"/>
      <c r="C523" s="46"/>
      <c r="D523" s="77"/>
      <c r="E523" s="287"/>
    </row>
    <row r="524" ht="15.75" customHeight="1">
      <c r="B524" s="46"/>
      <c r="C524" s="46"/>
      <c r="D524" s="77"/>
      <c r="E524" s="287"/>
    </row>
    <row r="525" ht="15.75" customHeight="1">
      <c r="B525" s="46"/>
      <c r="C525" s="46"/>
      <c r="D525" s="77"/>
      <c r="E525" s="287"/>
    </row>
    <row r="526" ht="15.75" customHeight="1">
      <c r="B526" s="46"/>
      <c r="C526" s="46"/>
      <c r="D526" s="77"/>
      <c r="E526" s="287"/>
    </row>
    <row r="527" ht="15.75" customHeight="1">
      <c r="B527" s="46"/>
      <c r="C527" s="46"/>
      <c r="D527" s="77"/>
      <c r="E527" s="287"/>
    </row>
    <row r="528" ht="15.75" customHeight="1">
      <c r="B528" s="46"/>
      <c r="C528" s="46"/>
      <c r="D528" s="77"/>
      <c r="E528" s="287"/>
    </row>
    <row r="529" ht="15.75" customHeight="1">
      <c r="B529" s="46"/>
      <c r="C529" s="46"/>
      <c r="D529" s="77"/>
      <c r="E529" s="287"/>
    </row>
    <row r="530" ht="15.75" customHeight="1">
      <c r="B530" s="46"/>
      <c r="C530" s="46"/>
      <c r="D530" s="77"/>
      <c r="E530" s="287"/>
    </row>
    <row r="531" ht="15.75" customHeight="1">
      <c r="B531" s="46"/>
      <c r="C531" s="46"/>
      <c r="D531" s="77"/>
      <c r="E531" s="287"/>
    </row>
    <row r="532" ht="15.75" customHeight="1">
      <c r="B532" s="46"/>
      <c r="C532" s="46"/>
      <c r="D532" s="77"/>
      <c r="E532" s="287"/>
    </row>
    <row r="533" ht="15.75" customHeight="1">
      <c r="B533" s="46"/>
      <c r="C533" s="46"/>
      <c r="D533" s="77"/>
      <c r="E533" s="287"/>
    </row>
    <row r="534" ht="15.75" customHeight="1">
      <c r="B534" s="46"/>
      <c r="C534" s="46"/>
      <c r="D534" s="77"/>
      <c r="E534" s="287"/>
    </row>
    <row r="535" ht="15.75" customHeight="1">
      <c r="B535" s="46"/>
      <c r="C535" s="46"/>
      <c r="D535" s="77"/>
      <c r="E535" s="287"/>
    </row>
    <row r="536" ht="15.75" customHeight="1">
      <c r="B536" s="46"/>
      <c r="C536" s="46"/>
      <c r="D536" s="77"/>
      <c r="E536" s="287"/>
    </row>
    <row r="537" ht="15.75" customHeight="1">
      <c r="B537" s="46"/>
      <c r="C537" s="46"/>
      <c r="D537" s="77"/>
      <c r="E537" s="287"/>
    </row>
    <row r="538" ht="15.75" customHeight="1">
      <c r="B538" s="46"/>
      <c r="C538" s="46"/>
      <c r="D538" s="77"/>
      <c r="E538" s="287"/>
    </row>
    <row r="539" ht="15.75" customHeight="1">
      <c r="B539" s="46"/>
      <c r="C539" s="46"/>
      <c r="D539" s="77"/>
      <c r="E539" s="287"/>
    </row>
    <row r="540" ht="15.75" customHeight="1">
      <c r="B540" s="46"/>
      <c r="C540" s="46"/>
      <c r="D540" s="77"/>
      <c r="E540" s="287"/>
    </row>
    <row r="541" ht="15.75" customHeight="1">
      <c r="B541" s="46"/>
      <c r="C541" s="46"/>
      <c r="D541" s="77"/>
      <c r="E541" s="287"/>
    </row>
    <row r="542" ht="15.75" customHeight="1">
      <c r="B542" s="46"/>
      <c r="C542" s="46"/>
      <c r="D542" s="77"/>
      <c r="E542" s="287"/>
    </row>
    <row r="543" ht="15.75" customHeight="1">
      <c r="B543" s="46"/>
      <c r="C543" s="46"/>
      <c r="D543" s="77"/>
      <c r="E543" s="287"/>
    </row>
    <row r="544" ht="15.75" customHeight="1">
      <c r="B544" s="46"/>
      <c r="C544" s="46"/>
      <c r="D544" s="77"/>
      <c r="E544" s="287"/>
    </row>
    <row r="545" ht="15.75" customHeight="1">
      <c r="B545" s="46"/>
      <c r="C545" s="46"/>
      <c r="D545" s="77"/>
      <c r="E545" s="287"/>
    </row>
    <row r="546" ht="15.75" customHeight="1">
      <c r="B546" s="46"/>
      <c r="C546" s="46"/>
      <c r="D546" s="77"/>
      <c r="E546" s="287"/>
    </row>
    <row r="547" ht="15.75" customHeight="1">
      <c r="B547" s="46"/>
      <c r="C547" s="46"/>
      <c r="D547" s="77"/>
      <c r="E547" s="287"/>
    </row>
    <row r="548" ht="15.75" customHeight="1">
      <c r="B548" s="46"/>
      <c r="C548" s="46"/>
      <c r="D548" s="77"/>
      <c r="E548" s="287"/>
    </row>
    <row r="549" ht="15.75" customHeight="1">
      <c r="B549" s="46"/>
      <c r="C549" s="46"/>
      <c r="D549" s="77"/>
      <c r="E549" s="287"/>
    </row>
    <row r="550" ht="15.75" customHeight="1">
      <c r="B550" s="46"/>
      <c r="C550" s="46"/>
      <c r="D550" s="77"/>
      <c r="E550" s="287"/>
    </row>
    <row r="551" ht="15.75" customHeight="1">
      <c r="B551" s="46"/>
      <c r="C551" s="46"/>
      <c r="D551" s="77"/>
      <c r="E551" s="287"/>
    </row>
    <row r="552" ht="15.75" customHeight="1">
      <c r="B552" s="46"/>
      <c r="C552" s="46"/>
      <c r="D552" s="77"/>
      <c r="E552" s="287"/>
    </row>
    <row r="553" ht="15.75" customHeight="1">
      <c r="B553" s="46"/>
      <c r="C553" s="46"/>
      <c r="D553" s="77"/>
      <c r="E553" s="287"/>
    </row>
    <row r="554" ht="15.75" customHeight="1">
      <c r="B554" s="46"/>
      <c r="C554" s="46"/>
      <c r="D554" s="77"/>
      <c r="E554" s="287"/>
    </row>
    <row r="555" ht="15.75" customHeight="1">
      <c r="B555" s="46"/>
      <c r="C555" s="46"/>
      <c r="D555" s="77"/>
      <c r="E555" s="287"/>
    </row>
    <row r="556" ht="15.75" customHeight="1">
      <c r="B556" s="46"/>
      <c r="C556" s="46"/>
      <c r="D556" s="77"/>
      <c r="E556" s="287"/>
    </row>
    <row r="557" ht="15.75" customHeight="1">
      <c r="B557" s="46"/>
      <c r="C557" s="46"/>
      <c r="D557" s="77"/>
      <c r="E557" s="287"/>
    </row>
    <row r="558" ht="15.75" customHeight="1">
      <c r="B558" s="46"/>
      <c r="C558" s="46"/>
      <c r="D558" s="77"/>
      <c r="E558" s="287"/>
    </row>
    <row r="559" ht="15.75" customHeight="1">
      <c r="B559" s="46"/>
      <c r="C559" s="46"/>
      <c r="D559" s="77"/>
      <c r="E559" s="287"/>
    </row>
    <row r="560" ht="15.75" customHeight="1">
      <c r="B560" s="46"/>
      <c r="C560" s="46"/>
      <c r="D560" s="77"/>
      <c r="E560" s="287"/>
    </row>
    <row r="561" ht="15.75" customHeight="1">
      <c r="B561" s="46"/>
      <c r="C561" s="46"/>
      <c r="D561" s="77"/>
      <c r="E561" s="287"/>
    </row>
    <row r="562" ht="15.75" customHeight="1">
      <c r="B562" s="46"/>
      <c r="C562" s="46"/>
      <c r="D562" s="77"/>
      <c r="E562" s="287"/>
    </row>
    <row r="563" ht="15.75" customHeight="1">
      <c r="B563" s="46"/>
      <c r="C563" s="46"/>
      <c r="D563" s="77"/>
      <c r="E563" s="287"/>
    </row>
    <row r="564" ht="15.75" customHeight="1">
      <c r="B564" s="46"/>
      <c r="C564" s="46"/>
      <c r="D564" s="77"/>
      <c r="E564" s="287"/>
    </row>
    <row r="565" ht="15.75" customHeight="1">
      <c r="B565" s="46"/>
      <c r="C565" s="46"/>
      <c r="D565" s="77"/>
      <c r="E565" s="287"/>
    </row>
    <row r="566" ht="15.75" customHeight="1">
      <c r="B566" s="46"/>
      <c r="C566" s="46"/>
      <c r="D566" s="77"/>
      <c r="E566" s="287"/>
    </row>
    <row r="567" ht="15.75" customHeight="1">
      <c r="B567" s="46"/>
      <c r="C567" s="46"/>
      <c r="D567" s="77"/>
      <c r="E567" s="287"/>
    </row>
    <row r="568" ht="15.75" customHeight="1">
      <c r="B568" s="46"/>
      <c r="C568" s="46"/>
      <c r="D568" s="77"/>
      <c r="E568" s="287"/>
    </row>
    <row r="569" ht="15.75" customHeight="1">
      <c r="B569" s="46"/>
      <c r="C569" s="46"/>
      <c r="D569" s="77"/>
      <c r="E569" s="287"/>
    </row>
    <row r="570" ht="15.75" customHeight="1">
      <c r="B570" s="46"/>
      <c r="C570" s="46"/>
      <c r="D570" s="77"/>
      <c r="E570" s="287"/>
    </row>
    <row r="571" ht="15.75" customHeight="1">
      <c r="B571" s="46"/>
      <c r="C571" s="46"/>
      <c r="D571" s="77"/>
      <c r="E571" s="287"/>
    </row>
    <row r="572" ht="15.75" customHeight="1">
      <c r="B572" s="46"/>
      <c r="C572" s="46"/>
      <c r="D572" s="77"/>
      <c r="E572" s="287"/>
    </row>
    <row r="573" ht="15.75" customHeight="1">
      <c r="B573" s="46"/>
      <c r="C573" s="46"/>
      <c r="D573" s="77"/>
      <c r="E573" s="287"/>
    </row>
    <row r="574" ht="15.75" customHeight="1">
      <c r="B574" s="46"/>
      <c r="C574" s="46"/>
      <c r="D574" s="77"/>
      <c r="E574" s="287"/>
    </row>
    <row r="575" ht="15.75" customHeight="1">
      <c r="B575" s="46"/>
      <c r="C575" s="46"/>
      <c r="D575" s="77"/>
      <c r="E575" s="287"/>
    </row>
    <row r="576" ht="15.75" customHeight="1">
      <c r="B576" s="46"/>
      <c r="C576" s="46"/>
      <c r="D576" s="77"/>
      <c r="E576" s="287"/>
    </row>
    <row r="577" ht="15.75" customHeight="1">
      <c r="B577" s="46"/>
      <c r="C577" s="46"/>
      <c r="D577" s="77"/>
      <c r="E577" s="287"/>
    </row>
    <row r="578" ht="15.75" customHeight="1">
      <c r="B578" s="46"/>
      <c r="C578" s="46"/>
      <c r="D578" s="77"/>
      <c r="E578" s="287"/>
    </row>
    <row r="579" ht="15.75" customHeight="1">
      <c r="B579" s="46"/>
      <c r="C579" s="46"/>
      <c r="D579" s="77"/>
      <c r="E579" s="287"/>
    </row>
    <row r="580" ht="15.75" customHeight="1">
      <c r="B580" s="46"/>
      <c r="C580" s="46"/>
      <c r="D580" s="77"/>
      <c r="E580" s="287"/>
    </row>
    <row r="581" ht="15.75" customHeight="1">
      <c r="B581" s="46"/>
      <c r="C581" s="46"/>
      <c r="D581" s="77"/>
      <c r="E581" s="287"/>
    </row>
    <row r="582" ht="15.75" customHeight="1">
      <c r="B582" s="46"/>
      <c r="C582" s="46"/>
      <c r="D582" s="77"/>
      <c r="E582" s="287"/>
    </row>
    <row r="583" ht="15.75" customHeight="1">
      <c r="B583" s="46"/>
      <c r="C583" s="46"/>
      <c r="D583" s="77"/>
      <c r="E583" s="287"/>
    </row>
    <row r="584" ht="15.75" customHeight="1">
      <c r="B584" s="46"/>
      <c r="C584" s="46"/>
      <c r="D584" s="77"/>
      <c r="E584" s="287"/>
    </row>
    <row r="585" ht="15.75" customHeight="1">
      <c r="B585" s="46"/>
      <c r="C585" s="46"/>
      <c r="D585" s="77"/>
      <c r="E585" s="287"/>
    </row>
    <row r="586" ht="15.75" customHeight="1">
      <c r="B586" s="46"/>
      <c r="C586" s="46"/>
      <c r="D586" s="77"/>
      <c r="E586" s="287"/>
    </row>
    <row r="587" ht="15.75" customHeight="1">
      <c r="B587" s="46"/>
      <c r="C587" s="46"/>
      <c r="D587" s="77"/>
      <c r="E587" s="287"/>
    </row>
    <row r="588" ht="15.75" customHeight="1">
      <c r="B588" s="46"/>
      <c r="C588" s="46"/>
      <c r="D588" s="77"/>
      <c r="E588" s="287"/>
    </row>
    <row r="589" ht="15.75" customHeight="1">
      <c r="B589" s="46"/>
      <c r="C589" s="46"/>
      <c r="D589" s="77"/>
      <c r="E589" s="287"/>
    </row>
    <row r="590" ht="15.75" customHeight="1">
      <c r="B590" s="46"/>
      <c r="C590" s="46"/>
      <c r="D590" s="77"/>
      <c r="E590" s="287"/>
    </row>
    <row r="591" ht="15.75" customHeight="1">
      <c r="B591" s="46"/>
      <c r="C591" s="46"/>
      <c r="D591" s="77"/>
      <c r="E591" s="287"/>
    </row>
    <row r="592" ht="15.75" customHeight="1">
      <c r="B592" s="46"/>
      <c r="C592" s="46"/>
      <c r="D592" s="77"/>
      <c r="E592" s="287"/>
    </row>
    <row r="593" ht="15.75" customHeight="1">
      <c r="B593" s="46"/>
      <c r="C593" s="46"/>
      <c r="D593" s="77"/>
      <c r="E593" s="287"/>
    </row>
    <row r="594" ht="15.75" customHeight="1">
      <c r="B594" s="46"/>
      <c r="C594" s="46"/>
      <c r="D594" s="77"/>
      <c r="E594" s="287"/>
    </row>
    <row r="595" ht="15.75" customHeight="1">
      <c r="B595" s="46"/>
      <c r="C595" s="46"/>
      <c r="D595" s="77"/>
      <c r="E595" s="287"/>
    </row>
    <row r="596" ht="15.75" customHeight="1">
      <c r="B596" s="46"/>
      <c r="C596" s="46"/>
      <c r="D596" s="77"/>
      <c r="E596" s="287"/>
    </row>
    <row r="597" ht="15.75" customHeight="1">
      <c r="B597" s="46"/>
      <c r="C597" s="46"/>
      <c r="D597" s="77"/>
      <c r="E597" s="287"/>
    </row>
    <row r="598" ht="15.75" customHeight="1">
      <c r="B598" s="46"/>
      <c r="C598" s="46"/>
      <c r="D598" s="77"/>
      <c r="E598" s="287"/>
    </row>
    <row r="599" ht="15.75" customHeight="1">
      <c r="B599" s="46"/>
      <c r="C599" s="46"/>
      <c r="D599" s="77"/>
      <c r="E599" s="287"/>
    </row>
    <row r="600" ht="15.75" customHeight="1">
      <c r="B600" s="46"/>
      <c r="C600" s="46"/>
      <c r="D600" s="77"/>
      <c r="E600" s="287"/>
    </row>
    <row r="601" ht="15.75" customHeight="1">
      <c r="B601" s="46"/>
      <c r="C601" s="46"/>
      <c r="D601" s="77"/>
      <c r="E601" s="287"/>
    </row>
    <row r="602" ht="15.75" customHeight="1">
      <c r="B602" s="46"/>
      <c r="C602" s="46"/>
      <c r="D602" s="77"/>
      <c r="E602" s="287"/>
    </row>
    <row r="603" ht="15.75" customHeight="1">
      <c r="B603" s="46"/>
      <c r="C603" s="46"/>
      <c r="D603" s="77"/>
      <c r="E603" s="287"/>
    </row>
    <row r="604" ht="15.75" customHeight="1">
      <c r="B604" s="46"/>
      <c r="C604" s="46"/>
      <c r="D604" s="77"/>
      <c r="E604" s="287"/>
    </row>
    <row r="605" ht="15.75" customHeight="1">
      <c r="B605" s="46"/>
      <c r="C605" s="46"/>
      <c r="D605" s="77"/>
      <c r="E605" s="287"/>
    </row>
    <row r="606" ht="15.75" customHeight="1">
      <c r="B606" s="46"/>
      <c r="C606" s="46"/>
      <c r="D606" s="77"/>
      <c r="E606" s="287"/>
    </row>
    <row r="607" ht="15.75" customHeight="1">
      <c r="B607" s="46"/>
      <c r="C607" s="46"/>
      <c r="D607" s="77"/>
      <c r="E607" s="287"/>
    </row>
    <row r="608" ht="15.75" customHeight="1">
      <c r="B608" s="46"/>
      <c r="C608" s="46"/>
      <c r="D608" s="77"/>
      <c r="E608" s="287"/>
    </row>
    <row r="609" ht="15.75" customHeight="1">
      <c r="B609" s="46"/>
      <c r="C609" s="46"/>
      <c r="D609" s="77"/>
      <c r="E609" s="287"/>
    </row>
    <row r="610" ht="15.75" customHeight="1">
      <c r="B610" s="46"/>
      <c r="C610" s="46"/>
      <c r="D610" s="77"/>
      <c r="E610" s="287"/>
    </row>
    <row r="611" ht="15.75" customHeight="1">
      <c r="B611" s="46"/>
      <c r="C611" s="46"/>
      <c r="D611" s="77"/>
      <c r="E611" s="287"/>
    </row>
    <row r="612" ht="15.75" customHeight="1">
      <c r="B612" s="46"/>
      <c r="C612" s="46"/>
      <c r="D612" s="77"/>
      <c r="E612" s="287"/>
    </row>
    <row r="613" ht="15.75" customHeight="1">
      <c r="B613" s="46"/>
      <c r="C613" s="46"/>
      <c r="D613" s="77"/>
      <c r="E613" s="287"/>
    </row>
    <row r="614" ht="15.75" customHeight="1">
      <c r="B614" s="46"/>
      <c r="C614" s="46"/>
      <c r="D614" s="77"/>
      <c r="E614" s="287"/>
    </row>
    <row r="615" ht="15.75" customHeight="1">
      <c r="B615" s="46"/>
      <c r="C615" s="46"/>
      <c r="D615" s="77"/>
      <c r="E615" s="287"/>
    </row>
    <row r="616" ht="15.75" customHeight="1">
      <c r="B616" s="46"/>
      <c r="C616" s="46"/>
      <c r="D616" s="77"/>
      <c r="E616" s="287"/>
    </row>
    <row r="617" ht="15.75" customHeight="1">
      <c r="B617" s="46"/>
      <c r="C617" s="46"/>
      <c r="D617" s="77"/>
      <c r="E617" s="287"/>
    </row>
    <row r="618" ht="15.75" customHeight="1">
      <c r="B618" s="46"/>
      <c r="C618" s="46"/>
      <c r="D618" s="77"/>
      <c r="E618" s="287"/>
    </row>
    <row r="619" ht="15.75" customHeight="1">
      <c r="B619" s="46"/>
      <c r="C619" s="46"/>
      <c r="D619" s="77"/>
      <c r="E619" s="287"/>
    </row>
    <row r="620" ht="15.75" customHeight="1">
      <c r="B620" s="46"/>
      <c r="C620" s="46"/>
      <c r="D620" s="77"/>
      <c r="E620" s="287"/>
    </row>
    <row r="621" ht="15.75" customHeight="1">
      <c r="B621" s="46"/>
      <c r="C621" s="46"/>
      <c r="D621" s="77"/>
      <c r="E621" s="287"/>
    </row>
    <row r="622" ht="15.75" customHeight="1">
      <c r="B622" s="46"/>
      <c r="C622" s="46"/>
      <c r="D622" s="77"/>
      <c r="E622" s="287"/>
    </row>
    <row r="623" ht="15.75" customHeight="1">
      <c r="B623" s="46"/>
      <c r="C623" s="46"/>
      <c r="D623" s="77"/>
      <c r="E623" s="287"/>
    </row>
    <row r="624" ht="15.75" customHeight="1">
      <c r="B624" s="46"/>
      <c r="C624" s="46"/>
      <c r="D624" s="77"/>
      <c r="E624" s="287"/>
    </row>
    <row r="625" ht="15.75" customHeight="1">
      <c r="B625" s="46"/>
      <c r="C625" s="46"/>
      <c r="D625" s="77"/>
      <c r="E625" s="287"/>
    </row>
    <row r="626" ht="15.75" customHeight="1">
      <c r="B626" s="46"/>
      <c r="C626" s="46"/>
      <c r="D626" s="77"/>
      <c r="E626" s="287"/>
    </row>
    <row r="627" ht="15.75" customHeight="1">
      <c r="B627" s="46"/>
      <c r="C627" s="46"/>
      <c r="D627" s="77"/>
      <c r="E627" s="287"/>
    </row>
    <row r="628" ht="15.75" customHeight="1">
      <c r="B628" s="46"/>
      <c r="C628" s="46"/>
      <c r="D628" s="77"/>
      <c r="E628" s="287"/>
    </row>
    <row r="629" ht="15.75" customHeight="1">
      <c r="B629" s="46"/>
      <c r="C629" s="46"/>
      <c r="D629" s="77"/>
      <c r="E629" s="287"/>
    </row>
    <row r="630" ht="15.75" customHeight="1">
      <c r="B630" s="46"/>
      <c r="C630" s="46"/>
      <c r="D630" s="77"/>
      <c r="E630" s="287"/>
    </row>
    <row r="631" ht="15.75" customHeight="1">
      <c r="B631" s="46"/>
      <c r="C631" s="46"/>
      <c r="D631" s="77"/>
      <c r="E631" s="287"/>
    </row>
    <row r="632" ht="15.75" customHeight="1">
      <c r="B632" s="46"/>
      <c r="C632" s="46"/>
      <c r="D632" s="77"/>
      <c r="E632" s="287"/>
    </row>
    <row r="633" ht="15.75" customHeight="1">
      <c r="B633" s="46"/>
      <c r="C633" s="46"/>
      <c r="D633" s="77"/>
      <c r="E633" s="287"/>
    </row>
    <row r="634" ht="15.75" customHeight="1">
      <c r="B634" s="46"/>
      <c r="C634" s="46"/>
      <c r="D634" s="77"/>
      <c r="E634" s="287"/>
    </row>
    <row r="635" ht="15.75" customHeight="1">
      <c r="B635" s="46"/>
      <c r="C635" s="46"/>
      <c r="D635" s="77"/>
      <c r="E635" s="287"/>
    </row>
    <row r="636" ht="15.75" customHeight="1">
      <c r="B636" s="46"/>
      <c r="C636" s="46"/>
      <c r="D636" s="77"/>
      <c r="E636" s="287"/>
    </row>
    <row r="637" ht="15.75" customHeight="1">
      <c r="B637" s="46"/>
      <c r="C637" s="46"/>
      <c r="D637" s="77"/>
      <c r="E637" s="287"/>
    </row>
    <row r="638" ht="15.75" customHeight="1">
      <c r="B638" s="46"/>
      <c r="C638" s="46"/>
      <c r="D638" s="77"/>
      <c r="E638" s="287"/>
    </row>
    <row r="639" ht="15.75" customHeight="1">
      <c r="B639" s="46"/>
      <c r="C639" s="46"/>
      <c r="D639" s="77"/>
      <c r="E639" s="287"/>
    </row>
    <row r="640" ht="15.75" customHeight="1">
      <c r="B640" s="46"/>
      <c r="C640" s="46"/>
      <c r="D640" s="77"/>
      <c r="E640" s="287"/>
    </row>
    <row r="641" ht="15.75" customHeight="1">
      <c r="B641" s="46"/>
      <c r="C641" s="46"/>
      <c r="D641" s="77"/>
      <c r="E641" s="287"/>
    </row>
    <row r="642" ht="15.75" customHeight="1">
      <c r="B642" s="46"/>
      <c r="C642" s="46"/>
      <c r="D642" s="77"/>
      <c r="E642" s="287"/>
    </row>
    <row r="643" ht="15.75" customHeight="1">
      <c r="B643" s="46"/>
      <c r="C643" s="46"/>
      <c r="D643" s="77"/>
      <c r="E643" s="287"/>
    </row>
    <row r="644" ht="15.75" customHeight="1">
      <c r="B644" s="46"/>
      <c r="C644" s="46"/>
      <c r="D644" s="77"/>
      <c r="E644" s="287"/>
    </row>
    <row r="645" ht="15.75" customHeight="1">
      <c r="B645" s="46"/>
      <c r="C645" s="46"/>
      <c r="D645" s="77"/>
      <c r="E645" s="287"/>
    </row>
    <row r="646" ht="15.75" customHeight="1">
      <c r="B646" s="46"/>
      <c r="C646" s="46"/>
      <c r="D646" s="77"/>
      <c r="E646" s="287"/>
    </row>
    <row r="647" ht="15.75" customHeight="1">
      <c r="B647" s="46"/>
      <c r="C647" s="46"/>
      <c r="D647" s="77"/>
      <c r="E647" s="287"/>
    </row>
    <row r="648" ht="15.75" customHeight="1">
      <c r="B648" s="46"/>
      <c r="C648" s="46"/>
      <c r="D648" s="77"/>
      <c r="E648" s="287"/>
    </row>
    <row r="649" ht="15.75" customHeight="1">
      <c r="B649" s="46"/>
      <c r="C649" s="46"/>
      <c r="D649" s="77"/>
      <c r="E649" s="287"/>
    </row>
    <row r="650" ht="15.75" customHeight="1">
      <c r="B650" s="46"/>
      <c r="C650" s="46"/>
      <c r="D650" s="77"/>
      <c r="E650" s="287"/>
    </row>
    <row r="651" ht="15.75" customHeight="1">
      <c r="B651" s="46"/>
      <c r="C651" s="46"/>
      <c r="D651" s="77"/>
      <c r="E651" s="287"/>
    </row>
    <row r="652" ht="15.75" customHeight="1">
      <c r="B652" s="46"/>
      <c r="C652" s="46"/>
      <c r="D652" s="77"/>
      <c r="E652" s="287"/>
    </row>
    <row r="653" ht="15.75" customHeight="1">
      <c r="B653" s="46"/>
      <c r="C653" s="46"/>
      <c r="D653" s="77"/>
      <c r="E653" s="287"/>
    </row>
    <row r="654" ht="15.75" customHeight="1">
      <c r="B654" s="46"/>
      <c r="C654" s="46"/>
      <c r="D654" s="77"/>
      <c r="E654" s="287"/>
    </row>
    <row r="655" ht="15.75" customHeight="1">
      <c r="B655" s="46"/>
      <c r="C655" s="46"/>
      <c r="D655" s="77"/>
      <c r="E655" s="287"/>
    </row>
    <row r="656" ht="15.75" customHeight="1">
      <c r="B656" s="46"/>
      <c r="C656" s="46"/>
      <c r="D656" s="77"/>
      <c r="E656" s="287"/>
    </row>
    <row r="657" ht="15.75" customHeight="1">
      <c r="B657" s="46"/>
      <c r="C657" s="46"/>
      <c r="D657" s="77"/>
      <c r="E657" s="287"/>
    </row>
    <row r="658" ht="15.75" customHeight="1">
      <c r="B658" s="46"/>
      <c r="C658" s="46"/>
      <c r="D658" s="77"/>
      <c r="E658" s="287"/>
    </row>
    <row r="659" ht="15.75" customHeight="1">
      <c r="B659" s="46"/>
      <c r="C659" s="46"/>
      <c r="D659" s="77"/>
      <c r="E659" s="287"/>
    </row>
    <row r="660" ht="15.75" customHeight="1">
      <c r="B660" s="46"/>
      <c r="C660" s="46"/>
      <c r="D660" s="77"/>
      <c r="E660" s="287"/>
    </row>
    <row r="661" ht="15.75" customHeight="1">
      <c r="B661" s="46"/>
      <c r="C661" s="46"/>
      <c r="D661" s="77"/>
      <c r="E661" s="287"/>
    </row>
    <row r="662" ht="15.75" customHeight="1">
      <c r="B662" s="46"/>
      <c r="C662" s="46"/>
      <c r="D662" s="77"/>
      <c r="E662" s="287"/>
    </row>
    <row r="663" ht="15.75" customHeight="1">
      <c r="B663" s="46"/>
      <c r="C663" s="46"/>
      <c r="D663" s="77"/>
      <c r="E663" s="287"/>
    </row>
    <row r="664" ht="15.75" customHeight="1">
      <c r="B664" s="46"/>
      <c r="C664" s="46"/>
      <c r="D664" s="77"/>
      <c r="E664" s="287"/>
    </row>
    <row r="665" ht="15.75" customHeight="1">
      <c r="B665" s="46"/>
      <c r="C665" s="46"/>
      <c r="D665" s="77"/>
      <c r="E665" s="287"/>
    </row>
    <row r="666" ht="15.75" customHeight="1">
      <c r="B666" s="46"/>
      <c r="C666" s="46"/>
      <c r="D666" s="77"/>
      <c r="E666" s="287"/>
    </row>
    <row r="667" ht="15.75" customHeight="1">
      <c r="B667" s="46"/>
      <c r="C667" s="46"/>
      <c r="D667" s="77"/>
      <c r="E667" s="287"/>
    </row>
    <row r="668" ht="15.75" customHeight="1">
      <c r="B668" s="46"/>
      <c r="C668" s="46"/>
      <c r="D668" s="77"/>
      <c r="E668" s="287"/>
    </row>
    <row r="669" ht="15.75" customHeight="1">
      <c r="B669" s="46"/>
      <c r="C669" s="46"/>
      <c r="D669" s="77"/>
      <c r="E669" s="287"/>
    </row>
    <row r="670" ht="15.75" customHeight="1">
      <c r="B670" s="46"/>
      <c r="C670" s="46"/>
      <c r="D670" s="77"/>
      <c r="E670" s="287"/>
    </row>
    <row r="671" ht="15.75" customHeight="1">
      <c r="B671" s="46"/>
      <c r="C671" s="46"/>
      <c r="D671" s="77"/>
      <c r="E671" s="287"/>
    </row>
    <row r="672" ht="15.75" customHeight="1">
      <c r="B672" s="46"/>
      <c r="C672" s="46"/>
      <c r="D672" s="77"/>
      <c r="E672" s="287"/>
    </row>
    <row r="673" ht="15.75" customHeight="1">
      <c r="B673" s="46"/>
      <c r="C673" s="46"/>
      <c r="D673" s="77"/>
      <c r="E673" s="287"/>
    </row>
    <row r="674" ht="15.75" customHeight="1">
      <c r="B674" s="46"/>
      <c r="C674" s="46"/>
      <c r="D674" s="77"/>
      <c r="E674" s="287"/>
    </row>
    <row r="675" ht="15.75" customHeight="1">
      <c r="B675" s="46"/>
      <c r="C675" s="46"/>
      <c r="D675" s="77"/>
      <c r="E675" s="287"/>
    </row>
    <row r="676" ht="15.75" customHeight="1">
      <c r="B676" s="46"/>
      <c r="C676" s="46"/>
      <c r="D676" s="77"/>
      <c r="E676" s="287"/>
    </row>
    <row r="677" ht="15.75" customHeight="1">
      <c r="B677" s="46"/>
      <c r="C677" s="46"/>
      <c r="D677" s="77"/>
      <c r="E677" s="287"/>
    </row>
    <row r="678" ht="15.75" customHeight="1">
      <c r="B678" s="46"/>
      <c r="C678" s="46"/>
      <c r="D678" s="77"/>
      <c r="E678" s="287"/>
    </row>
    <row r="679" ht="15.75" customHeight="1">
      <c r="B679" s="46"/>
      <c r="C679" s="46"/>
      <c r="D679" s="77"/>
      <c r="E679" s="287"/>
    </row>
    <row r="680" ht="15.75" customHeight="1">
      <c r="B680" s="46"/>
      <c r="C680" s="46"/>
      <c r="D680" s="77"/>
      <c r="E680" s="287"/>
    </row>
    <row r="681" ht="15.75" customHeight="1">
      <c r="B681" s="46"/>
      <c r="C681" s="46"/>
      <c r="D681" s="77"/>
      <c r="E681" s="287"/>
    </row>
    <row r="682" ht="15.75" customHeight="1">
      <c r="B682" s="46"/>
      <c r="C682" s="46"/>
      <c r="D682" s="77"/>
      <c r="E682" s="287"/>
    </row>
    <row r="683" ht="15.75" customHeight="1">
      <c r="B683" s="46"/>
      <c r="C683" s="46"/>
      <c r="D683" s="77"/>
      <c r="E683" s="287"/>
    </row>
    <row r="684" ht="15.75" customHeight="1">
      <c r="B684" s="46"/>
      <c r="C684" s="46"/>
      <c r="D684" s="77"/>
      <c r="E684" s="287"/>
    </row>
    <row r="685" ht="15.75" customHeight="1">
      <c r="B685" s="46"/>
      <c r="C685" s="46"/>
      <c r="D685" s="77"/>
      <c r="E685" s="287"/>
    </row>
    <row r="686" ht="15.75" customHeight="1">
      <c r="B686" s="46"/>
      <c r="C686" s="46"/>
      <c r="D686" s="77"/>
      <c r="E686" s="287"/>
    </row>
    <row r="687" ht="15.75" customHeight="1">
      <c r="B687" s="46"/>
      <c r="C687" s="46"/>
      <c r="D687" s="77"/>
      <c r="E687" s="287"/>
    </row>
    <row r="688" ht="15.75" customHeight="1">
      <c r="B688" s="46"/>
      <c r="C688" s="46"/>
      <c r="D688" s="77"/>
      <c r="E688" s="287"/>
    </row>
    <row r="689" ht="15.75" customHeight="1">
      <c r="B689" s="46"/>
      <c r="C689" s="46"/>
      <c r="D689" s="77"/>
      <c r="E689" s="287"/>
    </row>
    <row r="690" ht="15.75" customHeight="1">
      <c r="B690" s="46"/>
      <c r="C690" s="46"/>
      <c r="D690" s="77"/>
      <c r="E690" s="287"/>
    </row>
    <row r="691" ht="15.75" customHeight="1">
      <c r="B691" s="46"/>
      <c r="C691" s="46"/>
      <c r="D691" s="77"/>
      <c r="E691" s="287"/>
    </row>
    <row r="692" ht="15.75" customHeight="1">
      <c r="B692" s="46"/>
      <c r="C692" s="46"/>
      <c r="D692" s="77"/>
      <c r="E692" s="287"/>
    </row>
    <row r="693" ht="15.75" customHeight="1">
      <c r="B693" s="46"/>
      <c r="C693" s="46"/>
      <c r="D693" s="77"/>
      <c r="E693" s="287"/>
    </row>
    <row r="694" ht="15.75" customHeight="1">
      <c r="B694" s="46"/>
      <c r="C694" s="46"/>
      <c r="D694" s="77"/>
      <c r="E694" s="287"/>
    </row>
    <row r="695" ht="15.75" customHeight="1">
      <c r="B695" s="46"/>
      <c r="C695" s="46"/>
      <c r="D695" s="77"/>
      <c r="E695" s="287"/>
    </row>
    <row r="696" ht="15.75" customHeight="1">
      <c r="B696" s="46"/>
      <c r="C696" s="46"/>
      <c r="D696" s="77"/>
      <c r="E696" s="287"/>
    </row>
    <row r="697" ht="15.75" customHeight="1">
      <c r="B697" s="46"/>
      <c r="C697" s="46"/>
      <c r="D697" s="77"/>
      <c r="E697" s="287"/>
    </row>
    <row r="698" ht="15.75" customHeight="1">
      <c r="B698" s="46"/>
      <c r="C698" s="46"/>
      <c r="D698" s="77"/>
      <c r="E698" s="287"/>
    </row>
    <row r="699" ht="15.75" customHeight="1">
      <c r="B699" s="46"/>
      <c r="C699" s="46"/>
      <c r="D699" s="77"/>
      <c r="E699" s="287"/>
    </row>
    <row r="700" ht="15.75" customHeight="1">
      <c r="B700" s="46"/>
      <c r="C700" s="46"/>
      <c r="D700" s="77"/>
      <c r="E700" s="287"/>
    </row>
    <row r="701" ht="15.75" customHeight="1">
      <c r="B701" s="46"/>
      <c r="C701" s="46"/>
      <c r="D701" s="77"/>
      <c r="E701" s="287"/>
    </row>
    <row r="702" ht="15.75" customHeight="1">
      <c r="B702" s="46"/>
      <c r="C702" s="46"/>
      <c r="D702" s="77"/>
      <c r="E702" s="287"/>
    </row>
    <row r="703" ht="15.75" customHeight="1">
      <c r="B703" s="46"/>
      <c r="C703" s="46"/>
      <c r="D703" s="77"/>
      <c r="E703" s="287"/>
    </row>
    <row r="704" ht="15.75" customHeight="1">
      <c r="B704" s="46"/>
      <c r="C704" s="46"/>
      <c r="D704" s="77"/>
      <c r="E704" s="287"/>
    </row>
    <row r="705" ht="15.75" customHeight="1">
      <c r="B705" s="46"/>
      <c r="C705" s="46"/>
      <c r="D705" s="77"/>
      <c r="E705" s="287"/>
    </row>
    <row r="706" ht="15.75" customHeight="1">
      <c r="B706" s="46"/>
      <c r="C706" s="46"/>
      <c r="D706" s="77"/>
      <c r="E706" s="287"/>
    </row>
    <row r="707" ht="15.75" customHeight="1">
      <c r="B707" s="46"/>
      <c r="C707" s="46"/>
      <c r="D707" s="77"/>
      <c r="E707" s="287"/>
    </row>
    <row r="708" ht="15.75" customHeight="1">
      <c r="B708" s="46"/>
      <c r="C708" s="46"/>
      <c r="D708" s="77"/>
      <c r="E708" s="287"/>
    </row>
    <row r="709" ht="15.75" customHeight="1">
      <c r="B709" s="46"/>
      <c r="C709" s="46"/>
      <c r="D709" s="77"/>
      <c r="E709" s="287"/>
    </row>
    <row r="710" ht="15.75" customHeight="1">
      <c r="B710" s="46"/>
      <c r="C710" s="46"/>
      <c r="D710" s="77"/>
      <c r="E710" s="287"/>
    </row>
    <row r="711" ht="15.75" customHeight="1">
      <c r="B711" s="46"/>
      <c r="C711" s="46"/>
      <c r="D711" s="77"/>
      <c r="E711" s="287"/>
    </row>
    <row r="712" ht="15.75" customHeight="1">
      <c r="B712" s="46"/>
      <c r="C712" s="46"/>
      <c r="D712" s="77"/>
      <c r="E712" s="287"/>
    </row>
    <row r="713" ht="15.75" customHeight="1">
      <c r="B713" s="46"/>
      <c r="C713" s="46"/>
      <c r="D713" s="77"/>
      <c r="E713" s="287"/>
    </row>
    <row r="714" ht="15.75" customHeight="1">
      <c r="B714" s="46"/>
      <c r="C714" s="46"/>
      <c r="D714" s="77"/>
      <c r="E714" s="287"/>
    </row>
    <row r="715" ht="15.75" customHeight="1">
      <c r="B715" s="46"/>
      <c r="C715" s="46"/>
      <c r="D715" s="77"/>
      <c r="E715" s="287"/>
    </row>
    <row r="716" ht="15.75" customHeight="1">
      <c r="B716" s="46"/>
      <c r="C716" s="46"/>
      <c r="D716" s="77"/>
      <c r="E716" s="287"/>
    </row>
    <row r="717" ht="15.75" customHeight="1">
      <c r="B717" s="46"/>
      <c r="C717" s="46"/>
      <c r="D717" s="77"/>
      <c r="E717" s="287"/>
    </row>
    <row r="718" ht="15.75" customHeight="1">
      <c r="B718" s="46"/>
      <c r="C718" s="46"/>
      <c r="D718" s="77"/>
      <c r="E718" s="287"/>
    </row>
    <row r="719" ht="15.75" customHeight="1">
      <c r="B719" s="46"/>
      <c r="C719" s="46"/>
      <c r="D719" s="77"/>
      <c r="E719" s="287"/>
    </row>
    <row r="720" ht="15.75" customHeight="1">
      <c r="B720" s="46"/>
      <c r="C720" s="46"/>
      <c r="D720" s="77"/>
      <c r="E720" s="287"/>
    </row>
    <row r="721" ht="15.75" customHeight="1">
      <c r="B721" s="46"/>
      <c r="C721" s="46"/>
      <c r="D721" s="77"/>
      <c r="E721" s="287"/>
    </row>
    <row r="722" ht="15.75" customHeight="1">
      <c r="B722" s="46"/>
      <c r="C722" s="46"/>
      <c r="D722" s="77"/>
      <c r="E722" s="287"/>
    </row>
    <row r="723" ht="15.75" customHeight="1">
      <c r="B723" s="46"/>
      <c r="C723" s="46"/>
      <c r="D723" s="77"/>
      <c r="E723" s="287"/>
    </row>
    <row r="724" ht="15.75" customHeight="1">
      <c r="B724" s="46"/>
      <c r="C724" s="46"/>
      <c r="D724" s="77"/>
      <c r="E724" s="287"/>
    </row>
    <row r="725" ht="15.75" customHeight="1">
      <c r="B725" s="46"/>
      <c r="C725" s="46"/>
      <c r="D725" s="77"/>
      <c r="E725" s="287"/>
    </row>
    <row r="726" ht="15.75" customHeight="1">
      <c r="B726" s="46"/>
      <c r="C726" s="46"/>
      <c r="D726" s="77"/>
      <c r="E726" s="287"/>
    </row>
    <row r="727" ht="15.75" customHeight="1">
      <c r="B727" s="46"/>
      <c r="C727" s="46"/>
      <c r="D727" s="77"/>
      <c r="E727" s="287"/>
    </row>
    <row r="728" ht="15.75" customHeight="1">
      <c r="B728" s="46"/>
      <c r="C728" s="46"/>
      <c r="D728" s="77"/>
      <c r="E728" s="287"/>
    </row>
    <row r="729" ht="15.75" customHeight="1">
      <c r="B729" s="46"/>
      <c r="C729" s="46"/>
      <c r="D729" s="77"/>
      <c r="E729" s="287"/>
    </row>
    <row r="730" ht="15.75" customHeight="1">
      <c r="B730" s="46"/>
      <c r="C730" s="46"/>
      <c r="D730" s="77"/>
      <c r="E730" s="287"/>
    </row>
    <row r="731" ht="15.75" customHeight="1">
      <c r="B731" s="46"/>
      <c r="C731" s="46"/>
      <c r="D731" s="77"/>
      <c r="E731" s="287"/>
    </row>
    <row r="732" ht="15.75" customHeight="1">
      <c r="B732" s="46"/>
      <c r="C732" s="46"/>
      <c r="D732" s="77"/>
      <c r="E732" s="287"/>
    </row>
    <row r="733" ht="15.75" customHeight="1">
      <c r="B733" s="46"/>
      <c r="C733" s="46"/>
      <c r="D733" s="77"/>
      <c r="E733" s="287"/>
    </row>
    <row r="734" ht="15.75" customHeight="1">
      <c r="B734" s="46"/>
      <c r="C734" s="46"/>
      <c r="D734" s="77"/>
      <c r="E734" s="287"/>
    </row>
    <row r="735" ht="15.75" customHeight="1">
      <c r="B735" s="46"/>
      <c r="C735" s="46"/>
      <c r="D735" s="77"/>
      <c r="E735" s="287"/>
    </row>
    <row r="736" ht="15.75" customHeight="1">
      <c r="B736" s="46"/>
      <c r="C736" s="46"/>
      <c r="D736" s="77"/>
      <c r="E736" s="287"/>
    </row>
    <row r="737" ht="15.75" customHeight="1">
      <c r="B737" s="46"/>
      <c r="C737" s="46"/>
      <c r="D737" s="77"/>
      <c r="E737" s="287"/>
    </row>
    <row r="738" ht="15.75" customHeight="1">
      <c r="B738" s="46"/>
      <c r="C738" s="46"/>
      <c r="D738" s="77"/>
      <c r="E738" s="287"/>
    </row>
    <row r="739" ht="15.75" customHeight="1">
      <c r="B739" s="46"/>
      <c r="C739" s="46"/>
      <c r="D739" s="77"/>
      <c r="E739" s="287"/>
    </row>
    <row r="740" ht="15.75" customHeight="1">
      <c r="B740" s="46"/>
      <c r="C740" s="46"/>
      <c r="D740" s="77"/>
      <c r="E740" s="287"/>
    </row>
    <row r="741" ht="15.75" customHeight="1">
      <c r="B741" s="46"/>
      <c r="C741" s="46"/>
      <c r="D741" s="77"/>
      <c r="E741" s="287"/>
    </row>
    <row r="742" ht="15.75" customHeight="1">
      <c r="B742" s="46"/>
      <c r="C742" s="46"/>
      <c r="D742" s="77"/>
      <c r="E742" s="287"/>
    </row>
    <row r="743" ht="15.75" customHeight="1">
      <c r="B743" s="46"/>
      <c r="C743" s="46"/>
      <c r="D743" s="77"/>
      <c r="E743" s="287"/>
    </row>
    <row r="744" ht="15.75" customHeight="1">
      <c r="B744" s="46"/>
      <c r="C744" s="46"/>
      <c r="D744" s="77"/>
      <c r="E744" s="287"/>
    </row>
    <row r="745" ht="15.75" customHeight="1">
      <c r="B745" s="46"/>
      <c r="C745" s="46"/>
      <c r="D745" s="77"/>
      <c r="E745" s="287"/>
    </row>
    <row r="746" ht="15.75" customHeight="1">
      <c r="B746" s="46"/>
      <c r="C746" s="46"/>
      <c r="D746" s="77"/>
      <c r="E746" s="287"/>
    </row>
    <row r="747" ht="15.75" customHeight="1">
      <c r="B747" s="46"/>
      <c r="C747" s="46"/>
      <c r="D747" s="77"/>
      <c r="E747" s="287"/>
    </row>
    <row r="748" ht="15.75" customHeight="1">
      <c r="B748" s="46"/>
      <c r="C748" s="46"/>
      <c r="D748" s="77"/>
      <c r="E748" s="287"/>
    </row>
    <row r="749" ht="15.75" customHeight="1">
      <c r="B749" s="46"/>
      <c r="C749" s="46"/>
      <c r="D749" s="77"/>
      <c r="E749" s="287"/>
    </row>
    <row r="750" ht="15.75" customHeight="1">
      <c r="B750" s="46"/>
      <c r="C750" s="46"/>
      <c r="D750" s="77"/>
      <c r="E750" s="287"/>
    </row>
    <row r="751" ht="15.75" customHeight="1">
      <c r="B751" s="46"/>
      <c r="C751" s="46"/>
      <c r="D751" s="77"/>
      <c r="E751" s="287"/>
    </row>
    <row r="752" ht="15.75" customHeight="1">
      <c r="B752" s="46"/>
      <c r="C752" s="46"/>
      <c r="D752" s="77"/>
      <c r="E752" s="287"/>
    </row>
    <row r="753" ht="15.75" customHeight="1">
      <c r="B753" s="46"/>
      <c r="C753" s="46"/>
      <c r="D753" s="77"/>
      <c r="E753" s="287"/>
    </row>
    <row r="754" ht="15.75" customHeight="1">
      <c r="B754" s="46"/>
      <c r="C754" s="46"/>
      <c r="D754" s="77"/>
      <c r="E754" s="287"/>
    </row>
    <row r="755" ht="15.75" customHeight="1">
      <c r="B755" s="46"/>
      <c r="C755" s="46"/>
      <c r="D755" s="77"/>
      <c r="E755" s="287"/>
    </row>
    <row r="756" ht="15.75" customHeight="1">
      <c r="B756" s="46"/>
      <c r="C756" s="46"/>
      <c r="D756" s="77"/>
      <c r="E756" s="287"/>
    </row>
    <row r="757" ht="15.75" customHeight="1">
      <c r="B757" s="46"/>
      <c r="C757" s="46"/>
      <c r="D757" s="77"/>
      <c r="E757" s="287"/>
    </row>
    <row r="758" ht="15.75" customHeight="1">
      <c r="B758" s="46"/>
      <c r="C758" s="46"/>
      <c r="D758" s="77"/>
      <c r="E758" s="287"/>
    </row>
    <row r="759" ht="15.75" customHeight="1">
      <c r="B759" s="46"/>
      <c r="C759" s="46"/>
      <c r="D759" s="77"/>
      <c r="E759" s="287"/>
    </row>
    <row r="760" ht="15.75" customHeight="1">
      <c r="B760" s="46"/>
      <c r="C760" s="46"/>
      <c r="D760" s="77"/>
      <c r="E760" s="287"/>
    </row>
    <row r="761" ht="15.75" customHeight="1">
      <c r="B761" s="46"/>
      <c r="C761" s="46"/>
      <c r="D761" s="77"/>
      <c r="E761" s="287"/>
    </row>
    <row r="762" ht="15.75" customHeight="1">
      <c r="B762" s="46"/>
      <c r="C762" s="46"/>
      <c r="D762" s="77"/>
      <c r="E762" s="287"/>
    </row>
    <row r="763" ht="15.75" customHeight="1">
      <c r="B763" s="46"/>
      <c r="C763" s="46"/>
      <c r="D763" s="77"/>
      <c r="E763" s="287"/>
    </row>
    <row r="764" ht="15.75" customHeight="1">
      <c r="B764" s="46"/>
      <c r="C764" s="46"/>
      <c r="D764" s="77"/>
      <c r="E764" s="287"/>
    </row>
    <row r="765" ht="15.75" customHeight="1">
      <c r="B765" s="46"/>
      <c r="C765" s="46"/>
      <c r="D765" s="77"/>
      <c r="E765" s="287"/>
    </row>
    <row r="766" ht="15.75" customHeight="1">
      <c r="B766" s="46"/>
      <c r="C766" s="46"/>
      <c r="D766" s="77"/>
      <c r="E766" s="287"/>
    </row>
    <row r="767" ht="15.75" customHeight="1">
      <c r="B767" s="46"/>
      <c r="C767" s="46"/>
      <c r="D767" s="77"/>
      <c r="E767" s="287"/>
    </row>
    <row r="768" ht="15.75" customHeight="1">
      <c r="B768" s="46"/>
      <c r="C768" s="46"/>
      <c r="D768" s="77"/>
      <c r="E768" s="287"/>
    </row>
    <row r="769" ht="15.75" customHeight="1">
      <c r="B769" s="46"/>
      <c r="C769" s="46"/>
      <c r="D769" s="77"/>
      <c r="E769" s="287"/>
    </row>
    <row r="770" ht="15.75" customHeight="1">
      <c r="B770" s="46"/>
      <c r="C770" s="46"/>
      <c r="D770" s="77"/>
      <c r="E770" s="287"/>
    </row>
    <row r="771" ht="15.75" customHeight="1">
      <c r="B771" s="46"/>
      <c r="C771" s="46"/>
      <c r="D771" s="77"/>
      <c r="E771" s="287"/>
    </row>
    <row r="772" ht="15.75" customHeight="1">
      <c r="B772" s="46"/>
      <c r="C772" s="46"/>
      <c r="D772" s="77"/>
      <c r="E772" s="287"/>
    </row>
    <row r="773" ht="15.75" customHeight="1">
      <c r="B773" s="46"/>
      <c r="C773" s="46"/>
      <c r="D773" s="77"/>
      <c r="E773" s="287"/>
    </row>
    <row r="774" ht="15.75" customHeight="1">
      <c r="B774" s="46"/>
      <c r="C774" s="46"/>
      <c r="D774" s="77"/>
      <c r="E774" s="287"/>
    </row>
    <row r="775" ht="15.75" customHeight="1">
      <c r="B775" s="46"/>
      <c r="C775" s="46"/>
      <c r="D775" s="77"/>
      <c r="E775" s="287"/>
    </row>
    <row r="776" ht="15.75" customHeight="1">
      <c r="B776" s="46"/>
      <c r="C776" s="46"/>
      <c r="D776" s="77"/>
      <c r="E776" s="287"/>
    </row>
    <row r="777" ht="15.75" customHeight="1">
      <c r="B777" s="46"/>
      <c r="C777" s="46"/>
      <c r="D777" s="77"/>
      <c r="E777" s="287"/>
    </row>
    <row r="778" ht="15.75" customHeight="1">
      <c r="B778" s="46"/>
      <c r="C778" s="46"/>
      <c r="D778" s="77"/>
      <c r="E778" s="287"/>
    </row>
    <row r="779" ht="15.75" customHeight="1">
      <c r="B779" s="46"/>
      <c r="C779" s="46"/>
      <c r="D779" s="77"/>
      <c r="E779" s="287"/>
    </row>
    <row r="780" ht="15.75" customHeight="1">
      <c r="B780" s="46"/>
      <c r="C780" s="46"/>
      <c r="D780" s="77"/>
      <c r="E780" s="287"/>
    </row>
    <row r="781" ht="15.75" customHeight="1">
      <c r="B781" s="46"/>
      <c r="C781" s="46"/>
      <c r="D781" s="77"/>
      <c r="E781" s="287"/>
    </row>
    <row r="782" ht="15.75" customHeight="1">
      <c r="B782" s="46"/>
      <c r="C782" s="46"/>
      <c r="D782" s="77"/>
      <c r="E782" s="287"/>
    </row>
    <row r="783" ht="15.75" customHeight="1">
      <c r="B783" s="46"/>
      <c r="C783" s="46"/>
      <c r="D783" s="77"/>
      <c r="E783" s="287"/>
    </row>
    <row r="784" ht="15.75" customHeight="1">
      <c r="B784" s="46"/>
      <c r="C784" s="46"/>
      <c r="D784" s="77"/>
      <c r="E784" s="287"/>
    </row>
    <row r="785" ht="15.75" customHeight="1">
      <c r="B785" s="46"/>
      <c r="C785" s="46"/>
      <c r="D785" s="77"/>
      <c r="E785" s="287"/>
    </row>
    <row r="786" ht="15.75" customHeight="1">
      <c r="B786" s="46"/>
      <c r="C786" s="46"/>
      <c r="D786" s="77"/>
      <c r="E786" s="287"/>
    </row>
    <row r="787" ht="15.75" customHeight="1">
      <c r="B787" s="46"/>
      <c r="C787" s="46"/>
      <c r="D787" s="77"/>
      <c r="E787" s="287"/>
    </row>
    <row r="788" ht="15.75" customHeight="1">
      <c r="B788" s="46"/>
      <c r="C788" s="46"/>
      <c r="D788" s="77"/>
      <c r="E788" s="287"/>
    </row>
    <row r="789" ht="15.75" customHeight="1">
      <c r="B789" s="46"/>
      <c r="C789" s="46"/>
      <c r="D789" s="77"/>
      <c r="E789" s="287"/>
    </row>
    <row r="790" ht="15.75" customHeight="1">
      <c r="B790" s="46"/>
      <c r="C790" s="46"/>
      <c r="D790" s="77"/>
      <c r="E790" s="287"/>
    </row>
    <row r="791" ht="15.75" customHeight="1">
      <c r="B791" s="46"/>
      <c r="C791" s="46"/>
      <c r="D791" s="77"/>
      <c r="E791" s="287"/>
    </row>
    <row r="792" ht="15.75" customHeight="1">
      <c r="B792" s="46"/>
      <c r="C792" s="46"/>
      <c r="D792" s="77"/>
      <c r="E792" s="287"/>
    </row>
    <row r="793" ht="15.75" customHeight="1">
      <c r="B793" s="46"/>
      <c r="C793" s="46"/>
      <c r="D793" s="77"/>
      <c r="E793" s="287"/>
    </row>
    <row r="794" ht="15.75" customHeight="1">
      <c r="B794" s="46"/>
      <c r="C794" s="46"/>
      <c r="D794" s="77"/>
      <c r="E794" s="287"/>
    </row>
    <row r="795" ht="15.75" customHeight="1">
      <c r="B795" s="46"/>
      <c r="C795" s="46"/>
      <c r="D795" s="77"/>
      <c r="E795" s="287"/>
    </row>
    <row r="796" ht="15.75" customHeight="1">
      <c r="B796" s="46"/>
      <c r="C796" s="46"/>
      <c r="D796" s="77"/>
      <c r="E796" s="287"/>
    </row>
    <row r="797" ht="15.75" customHeight="1">
      <c r="B797" s="46"/>
      <c r="C797" s="46"/>
      <c r="D797" s="77"/>
      <c r="E797" s="287"/>
    </row>
    <row r="798" ht="15.75" customHeight="1">
      <c r="B798" s="46"/>
      <c r="C798" s="46"/>
      <c r="D798" s="77"/>
      <c r="E798" s="287"/>
    </row>
    <row r="799" ht="15.75" customHeight="1">
      <c r="B799" s="46"/>
      <c r="C799" s="46"/>
      <c r="D799" s="77"/>
      <c r="E799" s="287"/>
    </row>
    <row r="800" ht="15.75" customHeight="1">
      <c r="B800" s="46"/>
      <c r="C800" s="46"/>
      <c r="D800" s="77"/>
      <c r="E800" s="287"/>
    </row>
    <row r="801" ht="15.75" customHeight="1">
      <c r="B801" s="46"/>
      <c r="C801" s="46"/>
      <c r="D801" s="77"/>
      <c r="E801" s="287"/>
    </row>
    <row r="802" ht="15.75" customHeight="1">
      <c r="B802" s="46"/>
      <c r="C802" s="46"/>
      <c r="D802" s="77"/>
      <c r="E802" s="287"/>
    </row>
    <row r="803" ht="15.75" customHeight="1">
      <c r="B803" s="46"/>
      <c r="C803" s="46"/>
      <c r="D803" s="77"/>
      <c r="E803" s="287"/>
    </row>
    <row r="804" ht="15.75" customHeight="1">
      <c r="B804" s="46"/>
      <c r="C804" s="46"/>
      <c r="D804" s="77"/>
      <c r="E804" s="287"/>
    </row>
    <row r="805" ht="15.75" customHeight="1">
      <c r="B805" s="46"/>
      <c r="C805" s="46"/>
      <c r="D805" s="77"/>
      <c r="E805" s="287"/>
    </row>
    <row r="806" ht="15.75" customHeight="1">
      <c r="B806" s="46"/>
      <c r="C806" s="46"/>
      <c r="D806" s="77"/>
      <c r="E806" s="287"/>
    </row>
    <row r="807" ht="15.75" customHeight="1">
      <c r="B807" s="46"/>
      <c r="C807" s="46"/>
      <c r="D807" s="77"/>
      <c r="E807" s="287"/>
    </row>
    <row r="808" ht="15.75" customHeight="1">
      <c r="B808" s="46"/>
      <c r="C808" s="46"/>
      <c r="D808" s="77"/>
      <c r="E808" s="287"/>
    </row>
    <row r="809" ht="15.75" customHeight="1">
      <c r="B809" s="46"/>
      <c r="C809" s="46"/>
      <c r="D809" s="77"/>
      <c r="E809" s="287"/>
    </row>
    <row r="810" ht="15.75" customHeight="1">
      <c r="B810" s="46"/>
      <c r="C810" s="46"/>
      <c r="D810" s="77"/>
      <c r="E810" s="287"/>
    </row>
    <row r="811" ht="15.75" customHeight="1">
      <c r="B811" s="46"/>
      <c r="C811" s="46"/>
      <c r="D811" s="77"/>
      <c r="E811" s="287"/>
    </row>
    <row r="812" ht="15.75" customHeight="1">
      <c r="B812" s="46"/>
      <c r="C812" s="46"/>
      <c r="D812" s="77"/>
      <c r="E812" s="287"/>
    </row>
    <row r="813" ht="15.75" customHeight="1">
      <c r="B813" s="46"/>
      <c r="C813" s="46"/>
      <c r="D813" s="77"/>
      <c r="E813" s="287"/>
    </row>
    <row r="814" ht="15.75" customHeight="1">
      <c r="B814" s="46"/>
      <c r="C814" s="46"/>
      <c r="D814" s="77"/>
      <c r="E814" s="287"/>
    </row>
    <row r="815" ht="15.75" customHeight="1">
      <c r="B815" s="46"/>
      <c r="C815" s="46"/>
      <c r="D815" s="77"/>
      <c r="E815" s="287"/>
    </row>
    <row r="816" ht="15.75" customHeight="1">
      <c r="B816" s="46"/>
      <c r="C816" s="46"/>
      <c r="D816" s="77"/>
      <c r="E816" s="287"/>
    </row>
    <row r="817" ht="15.75" customHeight="1">
      <c r="B817" s="46"/>
      <c r="C817" s="46"/>
      <c r="D817" s="77"/>
      <c r="E817" s="287"/>
    </row>
    <row r="818" ht="15.75" customHeight="1">
      <c r="B818" s="46"/>
      <c r="C818" s="46"/>
      <c r="D818" s="77"/>
      <c r="E818" s="287"/>
    </row>
    <row r="819" ht="15.75" customHeight="1">
      <c r="B819" s="46"/>
      <c r="C819" s="46"/>
      <c r="D819" s="77"/>
      <c r="E819" s="287"/>
    </row>
    <row r="820" ht="15.75" customHeight="1">
      <c r="B820" s="46"/>
      <c r="C820" s="46"/>
      <c r="D820" s="77"/>
      <c r="E820" s="287"/>
    </row>
    <row r="821" ht="15.75" customHeight="1">
      <c r="B821" s="46"/>
      <c r="C821" s="46"/>
      <c r="D821" s="77"/>
      <c r="E821" s="287"/>
    </row>
    <row r="822" ht="15.75" customHeight="1">
      <c r="B822" s="46"/>
      <c r="C822" s="46"/>
      <c r="D822" s="77"/>
      <c r="E822" s="287"/>
    </row>
    <row r="823" ht="15.75" customHeight="1">
      <c r="B823" s="46"/>
      <c r="C823" s="46"/>
      <c r="D823" s="77"/>
      <c r="E823" s="287"/>
    </row>
    <row r="824" ht="15.75" customHeight="1">
      <c r="B824" s="46"/>
      <c r="C824" s="46"/>
      <c r="D824" s="77"/>
      <c r="E824" s="287"/>
    </row>
    <row r="825" ht="15.75" customHeight="1">
      <c r="B825" s="46"/>
      <c r="C825" s="46"/>
      <c r="D825" s="77"/>
      <c r="E825" s="287"/>
    </row>
    <row r="826" ht="15.75" customHeight="1">
      <c r="B826" s="46"/>
      <c r="C826" s="46"/>
      <c r="D826" s="77"/>
      <c r="E826" s="287"/>
    </row>
    <row r="827" ht="15.75" customHeight="1">
      <c r="B827" s="46"/>
      <c r="C827" s="46"/>
      <c r="D827" s="77"/>
      <c r="E827" s="287"/>
    </row>
    <row r="828" ht="15.75" customHeight="1">
      <c r="B828" s="46"/>
      <c r="C828" s="46"/>
      <c r="D828" s="77"/>
      <c r="E828" s="287"/>
    </row>
    <row r="829" ht="15.75" customHeight="1">
      <c r="B829" s="46"/>
      <c r="C829" s="46"/>
      <c r="D829" s="77"/>
      <c r="E829" s="287"/>
    </row>
    <row r="830" ht="15.75" customHeight="1">
      <c r="B830" s="46"/>
      <c r="C830" s="46"/>
      <c r="D830" s="77"/>
      <c r="E830" s="287"/>
    </row>
    <row r="831" ht="15.75" customHeight="1">
      <c r="B831" s="46"/>
      <c r="C831" s="46"/>
      <c r="D831" s="77"/>
      <c r="E831" s="287"/>
    </row>
    <row r="832" ht="15.75" customHeight="1">
      <c r="B832" s="46"/>
      <c r="C832" s="46"/>
      <c r="D832" s="77"/>
      <c r="E832" s="287"/>
    </row>
    <row r="833" ht="15.75" customHeight="1">
      <c r="B833" s="46"/>
      <c r="C833" s="46"/>
      <c r="D833" s="77"/>
      <c r="E833" s="287"/>
    </row>
    <row r="834" ht="15.75" customHeight="1">
      <c r="B834" s="46"/>
      <c r="C834" s="46"/>
      <c r="D834" s="77"/>
      <c r="E834" s="287"/>
    </row>
    <row r="835" ht="15.75" customHeight="1">
      <c r="B835" s="46"/>
      <c r="C835" s="46"/>
      <c r="D835" s="77"/>
      <c r="E835" s="287"/>
    </row>
    <row r="836" ht="15.75" customHeight="1">
      <c r="B836" s="46"/>
      <c r="C836" s="46"/>
      <c r="D836" s="77"/>
      <c r="E836" s="287"/>
    </row>
    <row r="837" ht="15.75" customHeight="1">
      <c r="B837" s="46"/>
      <c r="C837" s="46"/>
      <c r="D837" s="77"/>
      <c r="E837" s="287"/>
    </row>
    <row r="838" ht="15.75" customHeight="1">
      <c r="B838" s="46"/>
      <c r="C838" s="46"/>
      <c r="D838" s="77"/>
      <c r="E838" s="287"/>
    </row>
    <row r="839" ht="15.75" customHeight="1">
      <c r="B839" s="46"/>
      <c r="C839" s="46"/>
      <c r="D839" s="77"/>
      <c r="E839" s="287"/>
    </row>
    <row r="840" ht="15.75" customHeight="1">
      <c r="B840" s="46"/>
      <c r="C840" s="46"/>
      <c r="D840" s="77"/>
      <c r="E840" s="287"/>
    </row>
    <row r="841" ht="15.75" customHeight="1">
      <c r="B841" s="46"/>
      <c r="C841" s="46"/>
      <c r="D841" s="77"/>
      <c r="E841" s="287"/>
    </row>
    <row r="842" ht="15.75" customHeight="1">
      <c r="B842" s="46"/>
      <c r="C842" s="46"/>
      <c r="D842" s="77"/>
      <c r="E842" s="287"/>
    </row>
    <row r="843" ht="15.75" customHeight="1">
      <c r="B843" s="46"/>
      <c r="C843" s="46"/>
      <c r="D843" s="77"/>
      <c r="E843" s="287"/>
    </row>
    <row r="844" ht="15.75" customHeight="1">
      <c r="B844" s="46"/>
      <c r="C844" s="46"/>
      <c r="D844" s="77"/>
      <c r="E844" s="287"/>
    </row>
    <row r="845" ht="15.75" customHeight="1">
      <c r="B845" s="46"/>
      <c r="C845" s="46"/>
      <c r="D845" s="77"/>
      <c r="E845" s="287"/>
    </row>
    <row r="846" ht="15.75" customHeight="1">
      <c r="B846" s="46"/>
      <c r="C846" s="46"/>
      <c r="D846" s="77"/>
      <c r="E846" s="287"/>
    </row>
    <row r="847" ht="15.75" customHeight="1">
      <c r="B847" s="46"/>
      <c r="C847" s="46"/>
      <c r="D847" s="77"/>
      <c r="E847" s="287"/>
    </row>
    <row r="848" ht="15.75" customHeight="1">
      <c r="B848" s="46"/>
      <c r="C848" s="46"/>
      <c r="D848" s="77"/>
      <c r="E848" s="287"/>
    </row>
    <row r="849" ht="15.75" customHeight="1">
      <c r="B849" s="46"/>
      <c r="C849" s="46"/>
      <c r="D849" s="77"/>
      <c r="E849" s="287"/>
    </row>
    <row r="850" ht="15.75" customHeight="1">
      <c r="B850" s="46"/>
      <c r="C850" s="46"/>
      <c r="D850" s="77"/>
      <c r="E850" s="287"/>
    </row>
    <row r="851" ht="15.75" customHeight="1">
      <c r="B851" s="46"/>
      <c r="C851" s="46"/>
      <c r="D851" s="77"/>
      <c r="E851" s="287"/>
    </row>
    <row r="852" ht="15.75" customHeight="1">
      <c r="B852" s="46"/>
      <c r="C852" s="46"/>
      <c r="D852" s="77"/>
      <c r="E852" s="287"/>
    </row>
    <row r="853" ht="15.75" customHeight="1">
      <c r="B853" s="46"/>
      <c r="C853" s="46"/>
      <c r="D853" s="77"/>
      <c r="E853" s="287"/>
    </row>
    <row r="854" ht="15.75" customHeight="1">
      <c r="B854" s="46"/>
      <c r="C854" s="46"/>
      <c r="D854" s="77"/>
      <c r="E854" s="287"/>
    </row>
    <row r="855" ht="15.75" customHeight="1">
      <c r="B855" s="46"/>
      <c r="C855" s="46"/>
      <c r="D855" s="77"/>
      <c r="E855" s="287"/>
    </row>
    <row r="856" ht="15.75" customHeight="1">
      <c r="B856" s="46"/>
      <c r="C856" s="46"/>
      <c r="D856" s="77"/>
      <c r="E856" s="287"/>
    </row>
    <row r="857" ht="15.75" customHeight="1">
      <c r="B857" s="46"/>
      <c r="C857" s="46"/>
      <c r="D857" s="77"/>
      <c r="E857" s="287"/>
    </row>
    <row r="858" ht="15.75" customHeight="1">
      <c r="B858" s="46"/>
      <c r="C858" s="46"/>
      <c r="D858" s="77"/>
      <c r="E858" s="287"/>
    </row>
    <row r="859" ht="15.75" customHeight="1">
      <c r="B859" s="46"/>
      <c r="C859" s="46"/>
      <c r="D859" s="77"/>
      <c r="E859" s="287"/>
    </row>
    <row r="860" ht="15.75" customHeight="1">
      <c r="B860" s="46"/>
      <c r="C860" s="46"/>
      <c r="D860" s="77"/>
      <c r="E860" s="287"/>
    </row>
    <row r="861" ht="15.75" customHeight="1">
      <c r="B861" s="46"/>
      <c r="C861" s="46"/>
      <c r="D861" s="77"/>
      <c r="E861" s="287"/>
    </row>
    <row r="862" ht="15.75" customHeight="1">
      <c r="B862" s="46"/>
      <c r="C862" s="46"/>
      <c r="D862" s="77"/>
      <c r="E862" s="287"/>
    </row>
    <row r="863" ht="15.75" customHeight="1">
      <c r="B863" s="46"/>
      <c r="C863" s="46"/>
      <c r="D863" s="77"/>
      <c r="E863" s="287"/>
    </row>
    <row r="864" ht="15.75" customHeight="1">
      <c r="B864" s="46"/>
      <c r="C864" s="46"/>
      <c r="D864" s="77"/>
      <c r="E864" s="287"/>
    </row>
    <row r="865" ht="15.75" customHeight="1">
      <c r="B865" s="46"/>
      <c r="C865" s="46"/>
      <c r="D865" s="77"/>
      <c r="E865" s="287"/>
    </row>
    <row r="866" ht="15.75" customHeight="1">
      <c r="B866" s="46"/>
      <c r="C866" s="46"/>
      <c r="D866" s="77"/>
      <c r="E866" s="287"/>
    </row>
    <row r="867" ht="15.75" customHeight="1">
      <c r="B867" s="46"/>
      <c r="C867" s="46"/>
      <c r="D867" s="77"/>
      <c r="E867" s="287"/>
    </row>
    <row r="868" ht="15.75" customHeight="1">
      <c r="B868" s="46"/>
      <c r="C868" s="46"/>
      <c r="D868" s="77"/>
      <c r="E868" s="287"/>
    </row>
    <row r="869" ht="15.75" customHeight="1">
      <c r="B869" s="46"/>
      <c r="C869" s="46"/>
      <c r="D869" s="77"/>
      <c r="E869" s="287"/>
    </row>
    <row r="870" ht="15.75" customHeight="1">
      <c r="B870" s="46"/>
      <c r="C870" s="46"/>
      <c r="D870" s="77"/>
      <c r="E870" s="287"/>
    </row>
    <row r="871" ht="15.75" customHeight="1">
      <c r="B871" s="46"/>
      <c r="C871" s="46"/>
      <c r="D871" s="77"/>
      <c r="E871" s="287"/>
    </row>
    <row r="872" ht="15.75" customHeight="1">
      <c r="B872" s="46"/>
      <c r="C872" s="46"/>
      <c r="D872" s="77"/>
      <c r="E872" s="287"/>
    </row>
    <row r="873" ht="15.75" customHeight="1">
      <c r="B873" s="46"/>
      <c r="C873" s="46"/>
      <c r="D873" s="77"/>
      <c r="E873" s="287"/>
    </row>
    <row r="874" ht="15.75" customHeight="1">
      <c r="B874" s="46"/>
      <c r="C874" s="46"/>
      <c r="D874" s="77"/>
      <c r="E874" s="287"/>
    </row>
    <row r="875" ht="15.75" customHeight="1">
      <c r="B875" s="46"/>
      <c r="C875" s="46"/>
      <c r="D875" s="77"/>
      <c r="E875" s="287"/>
    </row>
    <row r="876" ht="15.75" customHeight="1">
      <c r="B876" s="46"/>
      <c r="C876" s="46"/>
      <c r="D876" s="77"/>
      <c r="E876" s="287"/>
    </row>
    <row r="877" ht="15.75" customHeight="1">
      <c r="B877" s="46"/>
      <c r="C877" s="46"/>
      <c r="D877" s="77"/>
      <c r="E877" s="287"/>
    </row>
    <row r="878" ht="15.75" customHeight="1">
      <c r="B878" s="46"/>
      <c r="C878" s="46"/>
      <c r="D878" s="77"/>
      <c r="E878" s="287"/>
    </row>
    <row r="879" ht="15.75" customHeight="1">
      <c r="B879" s="46"/>
      <c r="C879" s="46"/>
      <c r="D879" s="77"/>
      <c r="E879" s="287"/>
    </row>
    <row r="880" ht="15.75" customHeight="1">
      <c r="B880" s="46"/>
      <c r="C880" s="46"/>
      <c r="D880" s="77"/>
      <c r="E880" s="287"/>
    </row>
    <row r="881" ht="15.75" customHeight="1">
      <c r="B881" s="46"/>
      <c r="C881" s="46"/>
      <c r="D881" s="77"/>
      <c r="E881" s="287"/>
    </row>
    <row r="882" ht="15.75" customHeight="1">
      <c r="B882" s="46"/>
      <c r="C882" s="46"/>
      <c r="D882" s="77"/>
      <c r="E882" s="287"/>
    </row>
    <row r="883" ht="15.75" customHeight="1">
      <c r="B883" s="46"/>
      <c r="C883" s="46"/>
      <c r="D883" s="77"/>
      <c r="E883" s="287"/>
    </row>
    <row r="884" ht="15.75" customHeight="1">
      <c r="B884" s="46"/>
      <c r="C884" s="46"/>
      <c r="D884" s="77"/>
      <c r="E884" s="287"/>
    </row>
    <row r="885" ht="15.75" customHeight="1">
      <c r="B885" s="46"/>
      <c r="C885" s="46"/>
      <c r="D885" s="77"/>
      <c r="E885" s="287"/>
    </row>
    <row r="886" ht="15.75" customHeight="1">
      <c r="B886" s="46"/>
      <c r="C886" s="46"/>
      <c r="D886" s="77"/>
      <c r="E886" s="287"/>
    </row>
    <row r="887" ht="15.75" customHeight="1">
      <c r="B887" s="46"/>
      <c r="C887" s="46"/>
      <c r="D887" s="77"/>
      <c r="E887" s="287"/>
    </row>
    <row r="888" ht="15.75" customHeight="1">
      <c r="B888" s="46"/>
      <c r="C888" s="46"/>
      <c r="D888" s="77"/>
      <c r="E888" s="287"/>
    </row>
    <row r="889" ht="15.75" customHeight="1">
      <c r="B889" s="46"/>
      <c r="C889" s="46"/>
      <c r="D889" s="77"/>
      <c r="E889" s="287"/>
    </row>
    <row r="890" ht="15.75" customHeight="1">
      <c r="B890" s="46"/>
      <c r="C890" s="46"/>
      <c r="D890" s="77"/>
      <c r="E890" s="287"/>
    </row>
    <row r="891" ht="15.75" customHeight="1">
      <c r="B891" s="46"/>
      <c r="C891" s="46"/>
      <c r="D891" s="77"/>
      <c r="E891" s="287"/>
    </row>
    <row r="892" ht="15.75" customHeight="1">
      <c r="B892" s="46"/>
      <c r="C892" s="46"/>
      <c r="D892" s="77"/>
      <c r="E892" s="287"/>
    </row>
    <row r="893" ht="15.75" customHeight="1">
      <c r="B893" s="46"/>
      <c r="C893" s="46"/>
      <c r="D893" s="77"/>
      <c r="E893" s="287"/>
    </row>
    <row r="894" ht="15.75" customHeight="1">
      <c r="B894" s="46"/>
      <c r="C894" s="46"/>
      <c r="D894" s="77"/>
      <c r="E894" s="287"/>
    </row>
    <row r="895" ht="15.75" customHeight="1">
      <c r="B895" s="46"/>
      <c r="C895" s="46"/>
      <c r="D895" s="77"/>
      <c r="E895" s="287"/>
    </row>
    <row r="896" ht="15.75" customHeight="1">
      <c r="B896" s="46"/>
      <c r="C896" s="46"/>
      <c r="D896" s="77"/>
      <c r="E896" s="287"/>
    </row>
    <row r="897" ht="15.75" customHeight="1">
      <c r="B897" s="46"/>
      <c r="C897" s="46"/>
      <c r="D897" s="77"/>
      <c r="E897" s="287"/>
    </row>
    <row r="898" ht="15.75" customHeight="1">
      <c r="B898" s="46"/>
      <c r="C898" s="46"/>
      <c r="D898" s="77"/>
      <c r="E898" s="287"/>
    </row>
    <row r="899" ht="15.75" customHeight="1">
      <c r="B899" s="46"/>
      <c r="C899" s="46"/>
      <c r="D899" s="77"/>
      <c r="E899" s="287"/>
    </row>
    <row r="900" ht="15.75" customHeight="1">
      <c r="B900" s="46"/>
      <c r="C900" s="46"/>
      <c r="D900" s="77"/>
      <c r="E900" s="287"/>
    </row>
    <row r="901" ht="15.75" customHeight="1">
      <c r="B901" s="46"/>
      <c r="C901" s="46"/>
      <c r="D901" s="77"/>
      <c r="E901" s="287"/>
    </row>
    <row r="902" ht="15.75" customHeight="1">
      <c r="B902" s="46"/>
      <c r="C902" s="46"/>
      <c r="D902" s="77"/>
      <c r="E902" s="287"/>
    </row>
    <row r="903" ht="15.75" customHeight="1">
      <c r="B903" s="46"/>
      <c r="C903" s="46"/>
      <c r="D903" s="77"/>
      <c r="E903" s="287"/>
    </row>
    <row r="904" ht="15.75" customHeight="1">
      <c r="B904" s="46"/>
      <c r="C904" s="46"/>
      <c r="D904" s="77"/>
      <c r="E904" s="287"/>
    </row>
    <row r="905" ht="15.75" customHeight="1">
      <c r="B905" s="46"/>
      <c r="C905" s="46"/>
      <c r="D905" s="77"/>
      <c r="E905" s="287"/>
    </row>
    <row r="906" ht="15.75" customHeight="1">
      <c r="B906" s="46"/>
      <c r="C906" s="46"/>
      <c r="D906" s="77"/>
      <c r="E906" s="287"/>
    </row>
    <row r="907" ht="15.75" customHeight="1">
      <c r="B907" s="46"/>
      <c r="C907" s="46"/>
      <c r="D907" s="77"/>
      <c r="E907" s="287"/>
    </row>
    <row r="908" ht="15.75" customHeight="1">
      <c r="B908" s="46"/>
      <c r="C908" s="46"/>
      <c r="D908" s="77"/>
      <c r="E908" s="287"/>
    </row>
    <row r="909" ht="15.75" customHeight="1">
      <c r="B909" s="46"/>
      <c r="C909" s="46"/>
      <c r="D909" s="77"/>
      <c r="E909" s="287"/>
    </row>
    <row r="910" ht="15.75" customHeight="1">
      <c r="B910" s="46"/>
      <c r="C910" s="46"/>
      <c r="D910" s="77"/>
      <c r="E910" s="287"/>
    </row>
    <row r="911" ht="15.75" customHeight="1">
      <c r="B911" s="46"/>
      <c r="C911" s="46"/>
      <c r="D911" s="77"/>
      <c r="E911" s="287"/>
    </row>
    <row r="912" ht="15.75" customHeight="1">
      <c r="B912" s="46"/>
      <c r="C912" s="46"/>
      <c r="D912" s="77"/>
      <c r="E912" s="287"/>
    </row>
    <row r="913" ht="15.75" customHeight="1">
      <c r="B913" s="46"/>
      <c r="C913" s="46"/>
      <c r="D913" s="77"/>
      <c r="E913" s="287"/>
    </row>
    <row r="914" ht="15.75" customHeight="1">
      <c r="B914" s="46"/>
      <c r="C914" s="46"/>
      <c r="D914" s="77"/>
      <c r="E914" s="287"/>
    </row>
    <row r="915" ht="15.75" customHeight="1">
      <c r="B915" s="46"/>
      <c r="C915" s="46"/>
      <c r="D915" s="77"/>
      <c r="E915" s="287"/>
    </row>
    <row r="916" ht="15.75" customHeight="1">
      <c r="B916" s="46"/>
      <c r="C916" s="46"/>
      <c r="D916" s="77"/>
      <c r="E916" s="287"/>
    </row>
    <row r="917" ht="15.75" customHeight="1">
      <c r="B917" s="46"/>
      <c r="C917" s="46"/>
      <c r="D917" s="77"/>
      <c r="E917" s="287"/>
    </row>
    <row r="918" ht="15.75" customHeight="1">
      <c r="B918" s="46"/>
      <c r="C918" s="46"/>
      <c r="D918" s="77"/>
      <c r="E918" s="287"/>
    </row>
    <row r="919" ht="15.75" customHeight="1">
      <c r="B919" s="46"/>
      <c r="C919" s="46"/>
      <c r="D919" s="77"/>
      <c r="E919" s="287"/>
    </row>
    <row r="920" ht="15.75" customHeight="1">
      <c r="B920" s="46"/>
      <c r="C920" s="46"/>
      <c r="D920" s="77"/>
      <c r="E920" s="287"/>
    </row>
    <row r="921" ht="15.75" customHeight="1">
      <c r="B921" s="46"/>
      <c r="C921" s="46"/>
      <c r="D921" s="77"/>
      <c r="E921" s="287"/>
    </row>
    <row r="922" ht="15.75" customHeight="1">
      <c r="B922" s="46"/>
      <c r="C922" s="46"/>
      <c r="D922" s="77"/>
      <c r="E922" s="287"/>
    </row>
    <row r="923" ht="15.75" customHeight="1">
      <c r="B923" s="46"/>
      <c r="C923" s="46"/>
      <c r="D923" s="77"/>
      <c r="E923" s="287"/>
    </row>
    <row r="924" ht="15.75" customHeight="1">
      <c r="B924" s="46"/>
      <c r="C924" s="46"/>
      <c r="D924" s="77"/>
      <c r="E924" s="287"/>
    </row>
    <row r="925" ht="15.75" customHeight="1">
      <c r="B925" s="46"/>
      <c r="C925" s="46"/>
      <c r="D925" s="77"/>
      <c r="E925" s="287"/>
    </row>
    <row r="926" ht="15.75" customHeight="1">
      <c r="B926" s="46"/>
      <c r="C926" s="46"/>
      <c r="D926" s="77"/>
      <c r="E926" s="287"/>
    </row>
    <row r="927" ht="15.75" customHeight="1">
      <c r="B927" s="46"/>
      <c r="C927" s="46"/>
      <c r="D927" s="77"/>
      <c r="E927" s="287"/>
    </row>
    <row r="928" ht="15.75" customHeight="1">
      <c r="B928" s="46"/>
      <c r="C928" s="46"/>
      <c r="D928" s="77"/>
      <c r="E928" s="287"/>
    </row>
    <row r="929" ht="15.75" customHeight="1">
      <c r="B929" s="46"/>
      <c r="C929" s="46"/>
      <c r="D929" s="77"/>
      <c r="E929" s="287"/>
    </row>
    <row r="930" ht="15.75" customHeight="1">
      <c r="B930" s="46"/>
      <c r="C930" s="46"/>
      <c r="D930" s="77"/>
      <c r="E930" s="287"/>
    </row>
    <row r="931" ht="15.75" customHeight="1">
      <c r="B931" s="46"/>
      <c r="C931" s="46"/>
      <c r="D931" s="77"/>
      <c r="E931" s="287"/>
    </row>
    <row r="932" ht="15.75" customHeight="1">
      <c r="B932" s="46"/>
      <c r="C932" s="46"/>
      <c r="D932" s="77"/>
      <c r="E932" s="287"/>
    </row>
    <row r="933" ht="15.75" customHeight="1">
      <c r="B933" s="46"/>
      <c r="C933" s="46"/>
      <c r="D933" s="77"/>
      <c r="E933" s="287"/>
    </row>
    <row r="934" ht="15.75" customHeight="1">
      <c r="B934" s="46"/>
      <c r="C934" s="46"/>
      <c r="D934" s="77"/>
      <c r="E934" s="287"/>
    </row>
    <row r="935" ht="15.75" customHeight="1">
      <c r="B935" s="46"/>
      <c r="C935" s="46"/>
      <c r="D935" s="77"/>
      <c r="E935" s="287"/>
    </row>
    <row r="936" ht="15.75" customHeight="1">
      <c r="B936" s="46"/>
      <c r="C936" s="46"/>
      <c r="D936" s="77"/>
      <c r="E936" s="287"/>
    </row>
    <row r="937" ht="15.75" customHeight="1">
      <c r="B937" s="46"/>
      <c r="C937" s="46"/>
      <c r="D937" s="77"/>
      <c r="E937" s="287"/>
    </row>
    <row r="938" ht="15.75" customHeight="1">
      <c r="B938" s="46"/>
      <c r="C938" s="46"/>
      <c r="D938" s="77"/>
      <c r="E938" s="287"/>
    </row>
    <row r="939" ht="15.75" customHeight="1">
      <c r="B939" s="46"/>
      <c r="C939" s="46"/>
      <c r="D939" s="77"/>
      <c r="E939" s="287"/>
    </row>
    <row r="940" ht="15.75" customHeight="1">
      <c r="B940" s="46"/>
      <c r="C940" s="46"/>
      <c r="D940" s="77"/>
      <c r="E940" s="287"/>
    </row>
    <row r="941" ht="15.75" customHeight="1">
      <c r="B941" s="46"/>
      <c r="C941" s="46"/>
      <c r="D941" s="77"/>
      <c r="E941" s="287"/>
    </row>
    <row r="942" ht="15.75" customHeight="1">
      <c r="B942" s="46"/>
      <c r="C942" s="46"/>
      <c r="D942" s="77"/>
      <c r="E942" s="287"/>
    </row>
    <row r="943" ht="15.75" customHeight="1">
      <c r="B943" s="46"/>
      <c r="C943" s="46"/>
      <c r="D943" s="77"/>
      <c r="E943" s="287"/>
    </row>
    <row r="944" ht="15.75" customHeight="1">
      <c r="B944" s="46"/>
      <c r="C944" s="46"/>
      <c r="D944" s="77"/>
      <c r="E944" s="287"/>
    </row>
    <row r="945" ht="15.75" customHeight="1">
      <c r="B945" s="46"/>
      <c r="C945" s="46"/>
      <c r="D945" s="77"/>
      <c r="E945" s="287"/>
    </row>
    <row r="946" ht="15.75" customHeight="1">
      <c r="B946" s="46"/>
      <c r="C946" s="46"/>
      <c r="D946" s="77"/>
      <c r="E946" s="287"/>
    </row>
    <row r="947" ht="15.75" customHeight="1">
      <c r="B947" s="46"/>
      <c r="C947" s="46"/>
      <c r="D947" s="77"/>
      <c r="E947" s="287"/>
    </row>
    <row r="948" ht="15.75" customHeight="1">
      <c r="B948" s="46"/>
      <c r="C948" s="46"/>
      <c r="D948" s="77"/>
      <c r="E948" s="287"/>
    </row>
    <row r="949" ht="15.75" customHeight="1">
      <c r="B949" s="46"/>
      <c r="C949" s="46"/>
      <c r="D949" s="77"/>
      <c r="E949" s="287"/>
    </row>
    <row r="950" ht="15.75" customHeight="1">
      <c r="B950" s="46"/>
      <c r="C950" s="46"/>
      <c r="D950" s="77"/>
      <c r="E950" s="287"/>
    </row>
    <row r="951" ht="15.75" customHeight="1">
      <c r="B951" s="46"/>
      <c r="C951" s="46"/>
      <c r="D951" s="77"/>
      <c r="E951" s="287"/>
    </row>
    <row r="952" ht="15.75" customHeight="1">
      <c r="B952" s="46"/>
      <c r="C952" s="46"/>
      <c r="D952" s="77"/>
      <c r="E952" s="287"/>
    </row>
    <row r="953" ht="15.75" customHeight="1">
      <c r="B953" s="46"/>
      <c r="C953" s="46"/>
      <c r="D953" s="77"/>
      <c r="E953" s="287"/>
    </row>
    <row r="954" ht="15.75" customHeight="1">
      <c r="B954" s="46"/>
      <c r="C954" s="46"/>
      <c r="D954" s="77"/>
      <c r="E954" s="287"/>
    </row>
    <row r="955" ht="15.75" customHeight="1">
      <c r="B955" s="46"/>
      <c r="C955" s="46"/>
      <c r="D955" s="77"/>
      <c r="E955" s="287"/>
    </row>
    <row r="956" ht="15.75" customHeight="1">
      <c r="B956" s="46"/>
      <c r="C956" s="46"/>
      <c r="D956" s="77"/>
      <c r="E956" s="287"/>
    </row>
    <row r="957" ht="15.75" customHeight="1">
      <c r="B957" s="46"/>
      <c r="C957" s="46"/>
      <c r="D957" s="77"/>
      <c r="E957" s="287"/>
    </row>
    <row r="958" ht="15.75" customHeight="1">
      <c r="B958" s="46"/>
      <c r="C958" s="46"/>
      <c r="D958" s="77"/>
      <c r="E958" s="287"/>
    </row>
    <row r="959" ht="15.75" customHeight="1">
      <c r="B959" s="46"/>
      <c r="C959" s="46"/>
      <c r="D959" s="77"/>
      <c r="E959" s="287"/>
    </row>
    <row r="960" ht="15.75" customHeight="1">
      <c r="B960" s="46"/>
      <c r="C960" s="46"/>
      <c r="D960" s="77"/>
      <c r="E960" s="287"/>
    </row>
    <row r="961" ht="15.75" customHeight="1">
      <c r="B961" s="46"/>
      <c r="C961" s="46"/>
      <c r="D961" s="77"/>
      <c r="E961" s="287"/>
    </row>
    <row r="962" ht="15.75" customHeight="1">
      <c r="B962" s="46"/>
      <c r="C962" s="46"/>
      <c r="D962" s="77"/>
      <c r="E962" s="287"/>
    </row>
    <row r="963" ht="15.75" customHeight="1">
      <c r="B963" s="46"/>
      <c r="C963" s="46"/>
      <c r="D963" s="77"/>
      <c r="E963" s="287"/>
    </row>
    <row r="964" ht="15.75" customHeight="1">
      <c r="B964" s="46"/>
      <c r="C964" s="46"/>
      <c r="D964" s="77"/>
      <c r="E964" s="287"/>
    </row>
    <row r="965" ht="15.75" customHeight="1">
      <c r="B965" s="46"/>
      <c r="C965" s="46"/>
      <c r="D965" s="77"/>
      <c r="E965" s="287"/>
    </row>
    <row r="966" ht="15.75" customHeight="1">
      <c r="B966" s="46"/>
      <c r="C966" s="46"/>
      <c r="D966" s="77"/>
      <c r="E966" s="287"/>
    </row>
    <row r="967" ht="15.75" customHeight="1">
      <c r="B967" s="46"/>
      <c r="C967" s="46"/>
      <c r="D967" s="77"/>
      <c r="E967" s="287"/>
    </row>
    <row r="968" ht="15.75" customHeight="1">
      <c r="B968" s="46"/>
      <c r="C968" s="46"/>
      <c r="D968" s="77"/>
      <c r="E968" s="287"/>
    </row>
    <row r="969" ht="15.75" customHeight="1">
      <c r="B969" s="46"/>
      <c r="C969" s="46"/>
      <c r="D969" s="77"/>
      <c r="E969" s="287"/>
    </row>
    <row r="970" ht="15.75" customHeight="1">
      <c r="B970" s="46"/>
      <c r="C970" s="46"/>
      <c r="D970" s="77"/>
      <c r="E970" s="287"/>
    </row>
    <row r="971" ht="15.75" customHeight="1">
      <c r="B971" s="46"/>
      <c r="C971" s="46"/>
      <c r="D971" s="77"/>
      <c r="E971" s="287"/>
    </row>
    <row r="972" ht="15.75" customHeight="1">
      <c r="B972" s="46"/>
      <c r="C972" s="46"/>
      <c r="D972" s="77"/>
      <c r="E972" s="287"/>
    </row>
    <row r="973" ht="15.75" customHeight="1">
      <c r="B973" s="46"/>
      <c r="C973" s="46"/>
      <c r="D973" s="77"/>
      <c r="E973" s="287"/>
    </row>
    <row r="974" ht="15.75" customHeight="1">
      <c r="B974" s="46"/>
      <c r="C974" s="46"/>
      <c r="D974" s="77"/>
      <c r="E974" s="287"/>
    </row>
    <row r="975" ht="15.75" customHeight="1">
      <c r="B975" s="46"/>
      <c r="C975" s="46"/>
      <c r="D975" s="77"/>
      <c r="E975" s="287"/>
    </row>
    <row r="976" ht="15.75" customHeight="1">
      <c r="B976" s="46"/>
      <c r="C976" s="46"/>
      <c r="D976" s="77"/>
      <c r="E976" s="287"/>
    </row>
    <row r="977" ht="15.75" customHeight="1">
      <c r="B977" s="46"/>
      <c r="C977" s="46"/>
      <c r="D977" s="77"/>
      <c r="E977" s="287"/>
    </row>
    <row r="978" ht="15.75" customHeight="1">
      <c r="B978" s="46"/>
      <c r="C978" s="46"/>
      <c r="D978" s="77"/>
      <c r="E978" s="287"/>
    </row>
    <row r="979" ht="15.75" customHeight="1">
      <c r="B979" s="46"/>
      <c r="C979" s="46"/>
      <c r="D979" s="77"/>
      <c r="E979" s="287"/>
    </row>
    <row r="980" ht="15.75" customHeight="1">
      <c r="B980" s="46"/>
      <c r="C980" s="46"/>
      <c r="D980" s="77"/>
      <c r="E980" s="287"/>
    </row>
    <row r="981" ht="15.75" customHeight="1">
      <c r="B981" s="46"/>
      <c r="C981" s="46"/>
      <c r="D981" s="77"/>
      <c r="E981" s="287"/>
    </row>
    <row r="982" ht="15.75" customHeight="1">
      <c r="B982" s="46"/>
      <c r="C982" s="46"/>
      <c r="D982" s="77"/>
      <c r="E982" s="287"/>
    </row>
    <row r="983" ht="15.75" customHeight="1">
      <c r="B983" s="46"/>
      <c r="C983" s="46"/>
      <c r="D983" s="77"/>
      <c r="E983" s="287"/>
    </row>
    <row r="984" ht="15.75" customHeight="1">
      <c r="B984" s="46"/>
      <c r="C984" s="46"/>
      <c r="D984" s="77"/>
      <c r="E984" s="287"/>
    </row>
    <row r="985" ht="15.75" customHeight="1">
      <c r="B985" s="46"/>
      <c r="C985" s="46"/>
      <c r="D985" s="77"/>
      <c r="E985" s="287"/>
    </row>
    <row r="986" ht="15.75" customHeight="1">
      <c r="B986" s="46"/>
      <c r="C986" s="46"/>
      <c r="D986" s="77"/>
      <c r="E986" s="287"/>
    </row>
    <row r="987" ht="15.75" customHeight="1">
      <c r="B987" s="46"/>
      <c r="C987" s="46"/>
      <c r="D987" s="77"/>
      <c r="E987" s="287"/>
    </row>
    <row r="988" ht="15.75" customHeight="1">
      <c r="B988" s="46"/>
      <c r="C988" s="46"/>
      <c r="D988" s="77"/>
      <c r="E988" s="287"/>
    </row>
    <row r="989" ht="15.75" customHeight="1">
      <c r="B989" s="46"/>
      <c r="C989" s="46"/>
      <c r="D989" s="77"/>
      <c r="E989" s="287"/>
    </row>
    <row r="990" ht="15.75" customHeight="1">
      <c r="B990" s="46"/>
      <c r="C990" s="46"/>
      <c r="D990" s="77"/>
      <c r="E990" s="287"/>
    </row>
    <row r="991" ht="15.75" customHeight="1">
      <c r="B991" s="46"/>
      <c r="C991" s="46"/>
      <c r="D991" s="77"/>
      <c r="E991" s="287"/>
    </row>
    <row r="992" ht="15.75" customHeight="1">
      <c r="B992" s="46"/>
      <c r="C992" s="46"/>
      <c r="D992" s="77"/>
      <c r="E992" s="287"/>
    </row>
    <row r="993" ht="15.75" customHeight="1">
      <c r="B993" s="46"/>
      <c r="C993" s="46"/>
      <c r="D993" s="77"/>
      <c r="E993" s="287"/>
    </row>
    <row r="994" ht="15.75" customHeight="1">
      <c r="B994" s="46"/>
      <c r="C994" s="46"/>
      <c r="D994" s="77"/>
      <c r="E994" s="287"/>
    </row>
    <row r="995" ht="15.75" customHeight="1">
      <c r="B995" s="46"/>
      <c r="C995" s="46"/>
      <c r="D995" s="77"/>
      <c r="E995" s="287"/>
    </row>
    <row r="996" ht="15.75" customHeight="1">
      <c r="B996" s="46"/>
      <c r="C996" s="46"/>
      <c r="D996" s="77"/>
      <c r="E996" s="287"/>
    </row>
    <row r="997" ht="15.75" customHeight="1">
      <c r="B997" s="46"/>
      <c r="C997" s="46"/>
      <c r="D997" s="77"/>
    </row>
    <row r="998" ht="15.75" customHeight="1">
      <c r="B998" s="46"/>
      <c r="C998" s="46"/>
      <c r="D998" s="77"/>
    </row>
    <row r="999" ht="15.75" customHeight="1">
      <c r="B999" s="46"/>
      <c r="C999" s="46"/>
      <c r="D999" s="77"/>
    </row>
    <row r="1000" ht="15.75" customHeight="1">
      <c r="B1000" s="46"/>
      <c r="C1000" s="46"/>
      <c r="D1000" s="77"/>
    </row>
  </sheetData>
  <conditionalFormatting sqref="D1:D20 E21:E154 E156:E293 D294:D1000">
    <cfRule type="cellIs" dxfId="2" priority="1" operator="equal">
      <formula>"OK!"</formula>
    </cfRule>
  </conditionalFormatting>
  <dataValidations>
    <dataValidation type="list" allowBlank="1" sqref="E1:E20 E294:E996">
      <formula1>"match,no match"</formula1>
    </dataValidation>
    <dataValidation type="list" allowBlank="1" sqref="B1:B996">
      <formula1>"yes,no,partial"</formula1>
    </dataValidation>
  </dataValidations>
  <hyperlinks>
    <hyperlink r:id="rId1" ref="C2"/>
    <hyperlink r:id="rId2" ref="C3"/>
    <hyperlink r:id="rId3" ref="C4"/>
    <hyperlink r:id="rId4" ref="C5"/>
    <hyperlink r:id="rId5" location=":~:text=We%20offer%20our%20API%20free,2.3." ref="C6"/>
    <hyperlink r:id="rId6" location="recent-admin-actions" ref="C7"/>
    <hyperlink r:id="rId7" ref="C8"/>
    <hyperlink r:id="rId8" ref="C9"/>
    <hyperlink r:id="rId9" ref="C10"/>
    <hyperlink r:id="rId10" ref="C11"/>
    <hyperlink r:id="rId11" ref="C12"/>
    <hyperlink r:id="rId12" ref="C13"/>
    <hyperlink r:id="rId13" location="admin-tools" ref="C14"/>
    <hyperlink r:id="rId14" ref="C15"/>
    <hyperlink r:id="rId15" ref="C16"/>
    <hyperlink r:id="rId16" ref="C17"/>
    <hyperlink r:id="rId17" location="51" ref="C18"/>
    <hyperlink r:id="rId18" ref="C19"/>
    <hyperlink r:id="rId19" ref="D23"/>
    <hyperlink r:id="rId20" ref="D50"/>
    <hyperlink r:id="rId21" ref="D151"/>
    <hyperlink r:id="rId22" ref="D173"/>
  </hyperlinks>
  <printOptions/>
  <pageMargins bottom="0.75" footer="0.0" header="0.0" left="0.7" right="0.7" top="0.75"/>
  <pageSetup orientation="landscape"/>
  <drawing r:id="rId2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2020-11-13T22:46:01Z</dcterms:created>
</cp:coreProperties>
</file>